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KVARTALNI OBRACUNI\"/>
    </mc:Choice>
  </mc:AlternateContent>
  <bookViews>
    <workbookView xWindow="-15" yWindow="-15" windowWidth="10920" windowHeight="10095" tabRatio="747" firstSheet="3" activeTab="3"/>
  </bookViews>
  <sheets>
    <sheet name="BDP tekuce cene" sheetId="1" r:id="rId1"/>
    <sheet name="BDP cene prethodne godine" sheetId="2" r:id="rId2"/>
    <sheet name="BDP ulancane mere obima ref2010" sheetId="3" r:id="rId3"/>
    <sheet name="Desezona" sheetId="13" r:id="rId4"/>
  </sheets>
  <calcPr calcId="162913"/>
</workbook>
</file>

<file path=xl/calcChain.xml><?xml version="1.0" encoding="utf-8"?>
<calcChain xmlns="http://schemas.openxmlformats.org/spreadsheetml/2006/main">
  <c r="C92" i="13" l="1"/>
  <c r="Q186" i="3" l="1"/>
  <c r="R186" i="3"/>
  <c r="S186" i="3"/>
  <c r="T186" i="3"/>
  <c r="U186" i="3"/>
  <c r="V186" i="3"/>
  <c r="W186" i="3"/>
  <c r="B186" i="3"/>
  <c r="C186" i="3"/>
  <c r="D186" i="3"/>
  <c r="E186" i="3"/>
  <c r="F186" i="3"/>
  <c r="G186" i="3"/>
  <c r="H186" i="3"/>
  <c r="I186" i="3"/>
  <c r="J186" i="3"/>
  <c r="K186" i="3"/>
  <c r="L186" i="3"/>
  <c r="M186" i="3"/>
  <c r="N186" i="3"/>
  <c r="Q278" i="1" l="1"/>
  <c r="R278" i="1"/>
  <c r="S278" i="1"/>
  <c r="T278" i="1"/>
  <c r="U278" i="1"/>
  <c r="V278" i="1"/>
  <c r="W278" i="1"/>
  <c r="X278" i="1"/>
  <c r="X187" i="1"/>
  <c r="Q187" i="1"/>
  <c r="R187" i="1"/>
  <c r="S187" i="1"/>
  <c r="T187" i="1"/>
  <c r="U187" i="1"/>
  <c r="V187" i="1"/>
  <c r="W187" i="1"/>
  <c r="B278" i="1" l="1"/>
  <c r="M278" i="1"/>
  <c r="C278" i="1"/>
  <c r="D278" i="1"/>
  <c r="E278" i="1"/>
  <c r="F278" i="1"/>
  <c r="G278" i="1"/>
  <c r="H278" i="1"/>
  <c r="I278" i="1"/>
  <c r="J278" i="1"/>
  <c r="K278" i="1"/>
  <c r="L278" i="1"/>
  <c r="N278" i="1"/>
  <c r="N187" i="1"/>
  <c r="B187" i="1"/>
  <c r="C187" i="1"/>
  <c r="D187" i="1"/>
  <c r="E187" i="1"/>
  <c r="F187" i="1"/>
  <c r="G187" i="1"/>
  <c r="H187" i="1"/>
  <c r="I187" i="1"/>
  <c r="J187" i="1"/>
  <c r="K187" i="1"/>
  <c r="L187" i="1"/>
  <c r="M187" i="1"/>
  <c r="E100" i="1"/>
  <c r="E99" i="1"/>
  <c r="E98" i="1"/>
  <c r="N99" i="1" l="1"/>
  <c r="C91" i="13" l="1"/>
  <c r="C90" i="13"/>
  <c r="Q185" i="3" l="1"/>
  <c r="R185" i="3"/>
  <c r="S185" i="3"/>
  <c r="T185" i="3"/>
  <c r="U185" i="3"/>
  <c r="V185" i="3"/>
  <c r="W185" i="3"/>
  <c r="B185" i="3"/>
  <c r="C185" i="3"/>
  <c r="D185" i="3"/>
  <c r="E185" i="3"/>
  <c r="F185" i="3"/>
  <c r="G185" i="3"/>
  <c r="H185" i="3"/>
  <c r="I185" i="3"/>
  <c r="J185" i="3"/>
  <c r="K185" i="3"/>
  <c r="L185" i="3"/>
  <c r="M185" i="3"/>
  <c r="N185" i="3"/>
  <c r="R97" i="3"/>
  <c r="S97" i="3"/>
  <c r="T97" i="3"/>
  <c r="U97" i="3"/>
  <c r="V97" i="3"/>
  <c r="W97" i="3"/>
  <c r="R98" i="3"/>
  <c r="S98" i="3"/>
  <c r="T98" i="3"/>
  <c r="U98" i="3"/>
  <c r="V98" i="3"/>
  <c r="W98" i="3"/>
  <c r="Q98" i="3"/>
  <c r="Q97" i="3"/>
  <c r="B99" i="3"/>
  <c r="C97" i="3"/>
  <c r="D97" i="3"/>
  <c r="E97" i="3"/>
  <c r="F97" i="3"/>
  <c r="G97" i="3"/>
  <c r="H97" i="3"/>
  <c r="I97" i="3"/>
  <c r="J97" i="3"/>
  <c r="K97" i="3"/>
  <c r="L97" i="3"/>
  <c r="M97" i="3"/>
  <c r="N97" i="3"/>
  <c r="C98" i="3"/>
  <c r="D98" i="3"/>
  <c r="E98" i="3"/>
  <c r="F98" i="3"/>
  <c r="G98" i="3"/>
  <c r="H98" i="3"/>
  <c r="I98" i="3"/>
  <c r="J98" i="3"/>
  <c r="K98" i="3"/>
  <c r="L98" i="3"/>
  <c r="M98" i="3"/>
  <c r="N98" i="3"/>
  <c r="B98" i="3"/>
  <c r="B97" i="3"/>
  <c r="V277" i="1" l="1"/>
  <c r="Q277" i="1"/>
  <c r="R277" i="1"/>
  <c r="S277" i="1"/>
  <c r="T277" i="1"/>
  <c r="U277" i="1"/>
  <c r="W277" i="1"/>
  <c r="X277" i="1"/>
  <c r="B277" i="1"/>
  <c r="C277" i="1"/>
  <c r="D277" i="1"/>
  <c r="E277" i="1"/>
  <c r="F277" i="1"/>
  <c r="G277" i="1"/>
  <c r="H277" i="1"/>
  <c r="I277" i="1"/>
  <c r="J277" i="1"/>
  <c r="K277" i="1"/>
  <c r="L277" i="1"/>
  <c r="M277" i="1"/>
  <c r="N277" i="1"/>
  <c r="B276" i="1"/>
  <c r="Q186" i="1"/>
  <c r="R186" i="1"/>
  <c r="S186" i="1"/>
  <c r="T186" i="1"/>
  <c r="U186" i="1"/>
  <c r="V186" i="1"/>
  <c r="W186" i="1"/>
  <c r="X186" i="1"/>
  <c r="B186" i="1"/>
  <c r="C186" i="1"/>
  <c r="D186" i="1"/>
  <c r="E186" i="1"/>
  <c r="F186" i="1"/>
  <c r="G186" i="1"/>
  <c r="H186" i="1"/>
  <c r="I186" i="1"/>
  <c r="J186" i="1"/>
  <c r="K186" i="1"/>
  <c r="L186" i="1"/>
  <c r="M186" i="1"/>
  <c r="N186" i="1"/>
  <c r="B185" i="1"/>
  <c r="R98" i="1"/>
  <c r="S98" i="1"/>
  <c r="T98" i="1"/>
  <c r="U98" i="1"/>
  <c r="V98" i="1"/>
  <c r="W98" i="1"/>
  <c r="X98" i="1"/>
  <c r="R99" i="1"/>
  <c r="S99" i="1"/>
  <c r="T99" i="1"/>
  <c r="U99" i="1"/>
  <c r="V99" i="1"/>
  <c r="W99" i="1"/>
  <c r="X99" i="1"/>
  <c r="Q99" i="1"/>
  <c r="Q98" i="1"/>
  <c r="C98" i="1"/>
  <c r="D98" i="1"/>
  <c r="F98" i="1"/>
  <c r="G98" i="1"/>
  <c r="H98" i="1"/>
  <c r="I98" i="1"/>
  <c r="J98" i="1"/>
  <c r="K98" i="1"/>
  <c r="L98" i="1"/>
  <c r="M98" i="1"/>
  <c r="N98" i="1"/>
  <c r="C99" i="1"/>
  <c r="D99" i="1"/>
  <c r="F99" i="1"/>
  <c r="G99" i="1"/>
  <c r="H99" i="1"/>
  <c r="I99" i="1"/>
  <c r="J99" i="1"/>
  <c r="K99" i="1"/>
  <c r="L99" i="1"/>
  <c r="M99" i="1"/>
  <c r="B99" i="1"/>
  <c r="B100" i="1" s="1"/>
  <c r="B98" i="1"/>
  <c r="Q100" i="1" l="1"/>
  <c r="S184" i="3"/>
  <c r="Q184" i="3"/>
  <c r="R184" i="3"/>
  <c r="T184" i="3"/>
  <c r="U184" i="3"/>
  <c r="V184" i="3"/>
  <c r="W184" i="3"/>
  <c r="B184" i="3"/>
  <c r="C184" i="3"/>
  <c r="D184" i="3"/>
  <c r="E184" i="3"/>
  <c r="F184" i="3"/>
  <c r="G184" i="3"/>
  <c r="H184" i="3"/>
  <c r="I184" i="3"/>
  <c r="J184" i="3"/>
  <c r="K184" i="3"/>
  <c r="L184" i="3"/>
  <c r="M184" i="3"/>
  <c r="N184" i="3"/>
  <c r="Q276" i="1" l="1"/>
  <c r="R276" i="1"/>
  <c r="S276" i="1"/>
  <c r="T276" i="1"/>
  <c r="U276" i="1"/>
  <c r="V276" i="1"/>
  <c r="W276" i="1"/>
  <c r="X276" i="1"/>
  <c r="Q185" i="1"/>
  <c r="R185" i="1"/>
  <c r="S185" i="1"/>
  <c r="T185" i="1"/>
  <c r="U185" i="1"/>
  <c r="V185" i="1"/>
  <c r="W185" i="1"/>
  <c r="X185" i="1"/>
  <c r="C276" i="1" l="1"/>
  <c r="D276" i="1"/>
  <c r="E276" i="1"/>
  <c r="F276" i="1"/>
  <c r="G276" i="1"/>
  <c r="H276" i="1"/>
  <c r="I276" i="1"/>
  <c r="J276" i="1"/>
  <c r="K276" i="1"/>
  <c r="L276" i="1"/>
  <c r="M276" i="1"/>
  <c r="N276" i="1"/>
  <c r="C185" i="1"/>
  <c r="D185" i="1"/>
  <c r="E185" i="1"/>
  <c r="F185" i="1"/>
  <c r="G185" i="1"/>
  <c r="H185" i="1"/>
  <c r="I185" i="1"/>
  <c r="J185" i="1"/>
  <c r="K185" i="1"/>
  <c r="L185" i="1"/>
  <c r="M185" i="1"/>
  <c r="N185" i="1"/>
  <c r="B184" i="1"/>
  <c r="C89" i="13" l="1"/>
  <c r="C5" i="13"/>
  <c r="B183" i="3" l="1"/>
  <c r="C183" i="3"/>
  <c r="D183" i="3"/>
  <c r="E183" i="3"/>
  <c r="F183" i="3"/>
  <c r="G183" i="3"/>
  <c r="H183" i="3"/>
  <c r="I183" i="3"/>
  <c r="J183" i="3"/>
  <c r="K183" i="3"/>
  <c r="L183" i="3"/>
  <c r="M183" i="3"/>
  <c r="N183" i="3"/>
  <c r="Q183" i="3" l="1"/>
  <c r="R183" i="3"/>
  <c r="S183" i="3"/>
  <c r="T183" i="3"/>
  <c r="U183" i="3"/>
  <c r="V183" i="3"/>
  <c r="W183" i="3"/>
  <c r="Q275" i="1"/>
  <c r="R275" i="1"/>
  <c r="S275" i="1"/>
  <c r="T275" i="1"/>
  <c r="U275" i="1"/>
  <c r="V275" i="1"/>
  <c r="W275" i="1"/>
  <c r="X275" i="1"/>
  <c r="Q184" i="1"/>
  <c r="R184" i="1"/>
  <c r="S184" i="1"/>
  <c r="T184" i="1"/>
  <c r="U184" i="1"/>
  <c r="V184" i="1"/>
  <c r="W184" i="1"/>
  <c r="X184" i="1"/>
  <c r="M275" i="1" l="1"/>
  <c r="B275" i="1"/>
  <c r="C275" i="1"/>
  <c r="D275" i="1"/>
  <c r="E275" i="1"/>
  <c r="F275" i="1"/>
  <c r="G275" i="1"/>
  <c r="H275" i="1"/>
  <c r="I275" i="1"/>
  <c r="J275" i="1"/>
  <c r="K275" i="1"/>
  <c r="L275" i="1"/>
  <c r="N275" i="1"/>
  <c r="C184" i="1"/>
  <c r="D184" i="1"/>
  <c r="E184" i="1"/>
  <c r="F184" i="1"/>
  <c r="G184" i="1"/>
  <c r="H184" i="1"/>
  <c r="I184" i="1"/>
  <c r="J184" i="1"/>
  <c r="K184" i="1"/>
  <c r="L184" i="1"/>
  <c r="M184" i="1"/>
  <c r="N184" i="1"/>
  <c r="B183" i="1"/>
  <c r="C88" i="13" l="1"/>
  <c r="Q182" i="3" l="1"/>
  <c r="R182" i="3"/>
  <c r="S182" i="3"/>
  <c r="T182" i="3"/>
  <c r="U182" i="3"/>
  <c r="V182" i="3"/>
  <c r="W182" i="3"/>
  <c r="B182" i="3"/>
  <c r="C182" i="3"/>
  <c r="D182" i="3"/>
  <c r="E182" i="3"/>
  <c r="F182" i="3"/>
  <c r="G182" i="3"/>
  <c r="H182" i="3"/>
  <c r="I182" i="3"/>
  <c r="J182" i="3"/>
  <c r="K182" i="3"/>
  <c r="L182" i="3"/>
  <c r="M182" i="3"/>
  <c r="N182" i="3"/>
  <c r="Q274" i="1" l="1"/>
  <c r="R274" i="1"/>
  <c r="S274" i="1"/>
  <c r="T274" i="1"/>
  <c r="U274" i="1"/>
  <c r="V274" i="1"/>
  <c r="W274" i="1"/>
  <c r="X274" i="1"/>
  <c r="Q183" i="1"/>
  <c r="R183" i="1"/>
  <c r="S183" i="1"/>
  <c r="T183" i="1"/>
  <c r="U183" i="1"/>
  <c r="V183" i="1"/>
  <c r="W183" i="1"/>
  <c r="X183" i="1"/>
  <c r="M274" i="1" l="1"/>
  <c r="B274" i="1"/>
  <c r="C274" i="1"/>
  <c r="D274" i="1"/>
  <c r="E274" i="1"/>
  <c r="F274" i="1"/>
  <c r="G274" i="1"/>
  <c r="H274" i="1"/>
  <c r="I274" i="1"/>
  <c r="J274" i="1"/>
  <c r="K274" i="1"/>
  <c r="L274" i="1"/>
  <c r="N274" i="1"/>
  <c r="C183" i="1"/>
  <c r="D183" i="1"/>
  <c r="E183" i="1"/>
  <c r="F183" i="1"/>
  <c r="G183" i="1"/>
  <c r="H183" i="1"/>
  <c r="I183" i="1"/>
  <c r="J183" i="1"/>
  <c r="K183" i="1"/>
  <c r="L183" i="1"/>
  <c r="M183" i="1"/>
  <c r="N183" i="1"/>
  <c r="B273" i="1" l="1"/>
  <c r="C273" i="1"/>
  <c r="D273" i="1"/>
  <c r="Q181" i="3" l="1"/>
  <c r="R181" i="3"/>
  <c r="S181" i="3"/>
  <c r="T181" i="3"/>
  <c r="U181" i="3"/>
  <c r="V181" i="3"/>
  <c r="W181" i="3"/>
  <c r="X273" i="1"/>
  <c r="Q273" i="1"/>
  <c r="R273" i="1"/>
  <c r="S273" i="1"/>
  <c r="T273" i="1"/>
  <c r="U273" i="1"/>
  <c r="V273" i="1"/>
  <c r="W273" i="1"/>
  <c r="Q182" i="1"/>
  <c r="R182" i="1"/>
  <c r="S182" i="1"/>
  <c r="T182" i="1"/>
  <c r="U182" i="1"/>
  <c r="V182" i="1"/>
  <c r="W182" i="1"/>
  <c r="X182" i="1"/>
  <c r="C87" i="13" l="1"/>
  <c r="B181" i="3" l="1"/>
  <c r="C181" i="3"/>
  <c r="D181" i="3"/>
  <c r="E181" i="3"/>
  <c r="F181" i="3"/>
  <c r="G181" i="3"/>
  <c r="H181" i="3"/>
  <c r="I181" i="3"/>
  <c r="J181" i="3"/>
  <c r="K181" i="3"/>
  <c r="L181" i="3"/>
  <c r="M181" i="3"/>
  <c r="N181" i="3"/>
  <c r="E273" i="1" l="1"/>
  <c r="F273" i="1"/>
  <c r="G273" i="1"/>
  <c r="H273" i="1"/>
  <c r="I273" i="1"/>
  <c r="J273" i="1"/>
  <c r="K273" i="1"/>
  <c r="L273" i="1"/>
  <c r="M273" i="1"/>
  <c r="N273" i="1"/>
  <c r="B182" i="1"/>
  <c r="C182" i="1"/>
  <c r="D182" i="1"/>
  <c r="E182" i="1"/>
  <c r="F182" i="1"/>
  <c r="G182" i="1"/>
  <c r="H182" i="1"/>
  <c r="I182" i="1"/>
  <c r="J182" i="1"/>
  <c r="K182" i="1"/>
  <c r="L182" i="1"/>
  <c r="M182" i="1"/>
  <c r="N182" i="1"/>
  <c r="B103" i="1"/>
  <c r="C86" i="13" l="1"/>
  <c r="Q180" i="3" l="1"/>
  <c r="R180" i="3"/>
  <c r="S180" i="3"/>
  <c r="T180" i="3"/>
  <c r="U180" i="3"/>
  <c r="V180" i="3"/>
  <c r="W180" i="3"/>
  <c r="B180" i="3"/>
  <c r="C180" i="3"/>
  <c r="D180" i="3"/>
  <c r="E180" i="3"/>
  <c r="F180" i="3"/>
  <c r="G180" i="3"/>
  <c r="H180" i="3"/>
  <c r="I180" i="3"/>
  <c r="J180" i="3"/>
  <c r="K180" i="3"/>
  <c r="L180" i="3"/>
  <c r="M180" i="3"/>
  <c r="N180" i="3"/>
  <c r="V272" i="1" l="1"/>
  <c r="Q272" i="1"/>
  <c r="R272" i="1"/>
  <c r="S272" i="1"/>
  <c r="T272" i="1"/>
  <c r="U272" i="1"/>
  <c r="W272" i="1"/>
  <c r="X272" i="1"/>
  <c r="Q181" i="1"/>
  <c r="R181" i="1"/>
  <c r="S181" i="1"/>
  <c r="T181" i="1"/>
  <c r="U181" i="1"/>
  <c r="V181" i="1"/>
  <c r="W181" i="1"/>
  <c r="X181" i="1"/>
  <c r="B272" i="1" l="1"/>
  <c r="C272" i="1"/>
  <c r="D272" i="1"/>
  <c r="E272" i="1"/>
  <c r="F272" i="1"/>
  <c r="G272" i="1"/>
  <c r="H272" i="1"/>
  <c r="I272" i="1"/>
  <c r="J272" i="1"/>
  <c r="K272" i="1"/>
  <c r="L272" i="1"/>
  <c r="M272" i="1"/>
  <c r="N272" i="1"/>
  <c r="B181" i="1"/>
  <c r="C181" i="1"/>
  <c r="D181" i="1"/>
  <c r="E181" i="1"/>
  <c r="F181" i="1"/>
  <c r="G181" i="1"/>
  <c r="H181" i="1"/>
  <c r="I181" i="1"/>
  <c r="J181" i="1"/>
  <c r="K181" i="1"/>
  <c r="L181" i="1"/>
  <c r="M181" i="1"/>
  <c r="N181" i="1"/>
  <c r="B180" i="1"/>
  <c r="C84" i="13" l="1"/>
  <c r="C85" i="13" l="1"/>
  <c r="Q179" i="3" l="1"/>
  <c r="R179" i="3"/>
  <c r="S179" i="3"/>
  <c r="T179" i="3"/>
  <c r="U179" i="3"/>
  <c r="V179" i="3"/>
  <c r="W179" i="3"/>
  <c r="B179" i="3"/>
  <c r="C179" i="3"/>
  <c r="D179" i="3"/>
  <c r="E179" i="3"/>
  <c r="F179" i="3"/>
  <c r="G179" i="3"/>
  <c r="H179" i="3"/>
  <c r="I179" i="3"/>
  <c r="J179" i="3"/>
  <c r="K179" i="3"/>
  <c r="L179" i="3"/>
  <c r="M179" i="3"/>
  <c r="N179" i="3"/>
  <c r="Q271" i="1" l="1"/>
  <c r="R271" i="1"/>
  <c r="S271" i="1"/>
  <c r="T271" i="1"/>
  <c r="U271" i="1"/>
  <c r="V271" i="1"/>
  <c r="W271" i="1"/>
  <c r="X271" i="1"/>
  <c r="Q180" i="1"/>
  <c r="R180" i="1"/>
  <c r="S180" i="1"/>
  <c r="T180" i="1"/>
  <c r="U180" i="1"/>
  <c r="V180" i="1"/>
  <c r="W180" i="1"/>
  <c r="X180" i="1"/>
  <c r="B271" i="1" l="1"/>
  <c r="C271" i="1"/>
  <c r="D271" i="1"/>
  <c r="E271" i="1"/>
  <c r="F271" i="1"/>
  <c r="G271" i="1"/>
  <c r="H271" i="1"/>
  <c r="I271" i="1"/>
  <c r="J271" i="1"/>
  <c r="K271" i="1"/>
  <c r="L271" i="1"/>
  <c r="M271" i="1"/>
  <c r="N271" i="1"/>
  <c r="C180" i="1"/>
  <c r="D180" i="1"/>
  <c r="E180" i="1"/>
  <c r="F180" i="1"/>
  <c r="G180" i="1"/>
  <c r="H180" i="1"/>
  <c r="I180" i="1"/>
  <c r="J180" i="1"/>
  <c r="K180" i="1"/>
  <c r="L180" i="1"/>
  <c r="M180" i="1"/>
  <c r="N180" i="1"/>
  <c r="C83" i="13" l="1"/>
  <c r="C82" i="13"/>
  <c r="C81" i="13"/>
  <c r="C80" i="13"/>
  <c r="C79" i="13"/>
  <c r="C78" i="13"/>
  <c r="C77" i="13"/>
  <c r="C76" i="13"/>
  <c r="C75" i="13"/>
  <c r="C74" i="13"/>
  <c r="C73" i="13"/>
  <c r="C72" i="13"/>
  <c r="C71" i="13"/>
  <c r="C70" i="13"/>
  <c r="C69" i="13"/>
  <c r="C68" i="13"/>
  <c r="C67" i="13"/>
  <c r="C66" i="13"/>
  <c r="C65" i="13"/>
  <c r="C64" i="13"/>
  <c r="C63" i="13"/>
  <c r="C62" i="13"/>
  <c r="C61" i="13"/>
  <c r="C60" i="13"/>
  <c r="C59" i="13"/>
  <c r="C58" i="13"/>
  <c r="C57" i="13"/>
  <c r="C56" i="13"/>
  <c r="C55" i="13"/>
  <c r="C54" i="13"/>
  <c r="C53" i="13"/>
  <c r="C52" i="13"/>
  <c r="C51" i="13"/>
  <c r="C50" i="13"/>
  <c r="C49" i="13"/>
  <c r="C48" i="13"/>
  <c r="C47" i="13"/>
  <c r="C46" i="13"/>
  <c r="C45" i="13"/>
  <c r="C44" i="13"/>
  <c r="C43" i="13"/>
  <c r="C42" i="13"/>
  <c r="C41" i="13"/>
  <c r="C40" i="13"/>
  <c r="C39" i="13"/>
  <c r="C38" i="13"/>
  <c r="C37" i="13"/>
  <c r="C36" i="13"/>
  <c r="C35" i="13"/>
  <c r="C34" i="13"/>
  <c r="C33" i="13"/>
  <c r="C32" i="13"/>
  <c r="C31" i="13"/>
  <c r="C30" i="13"/>
  <c r="C29" i="13"/>
  <c r="C28" i="13"/>
  <c r="C27" i="13"/>
  <c r="C26" i="13"/>
  <c r="C25" i="13"/>
  <c r="C24" i="13"/>
  <c r="C23" i="13"/>
  <c r="C22" i="13"/>
  <c r="C21" i="13"/>
  <c r="C20" i="13"/>
  <c r="C19" i="13"/>
  <c r="C18" i="13"/>
  <c r="C17" i="13"/>
  <c r="C16" i="13"/>
  <c r="C15" i="13"/>
  <c r="C14" i="13"/>
  <c r="C13" i="13"/>
  <c r="C12" i="13"/>
  <c r="C11" i="13"/>
  <c r="C10" i="13"/>
  <c r="C9" i="13"/>
  <c r="C8" i="13"/>
  <c r="C7" i="13"/>
  <c r="C6" i="13"/>
  <c r="X270" i="1" l="1"/>
  <c r="Q178" i="3" l="1"/>
  <c r="R178" i="3"/>
  <c r="S178" i="3"/>
  <c r="T178" i="3"/>
  <c r="U178" i="3"/>
  <c r="V178" i="3"/>
  <c r="W178" i="3"/>
  <c r="B178" i="3"/>
  <c r="C178" i="3"/>
  <c r="D178" i="3"/>
  <c r="E178" i="3"/>
  <c r="F178" i="3"/>
  <c r="G178" i="3"/>
  <c r="H178" i="3"/>
  <c r="I178" i="3"/>
  <c r="J178" i="3"/>
  <c r="K178" i="3"/>
  <c r="L178" i="3"/>
  <c r="M178" i="3"/>
  <c r="N178" i="3"/>
  <c r="B177" i="3"/>
  <c r="Q270" i="1" l="1"/>
  <c r="R270" i="1"/>
  <c r="S270" i="1"/>
  <c r="T270" i="1"/>
  <c r="U270" i="1"/>
  <c r="V270" i="1"/>
  <c r="W270" i="1"/>
  <c r="M270" i="1"/>
  <c r="B270" i="1"/>
  <c r="C270" i="1"/>
  <c r="D270" i="1"/>
  <c r="E270" i="1"/>
  <c r="F270" i="1"/>
  <c r="G270" i="1"/>
  <c r="H270" i="1"/>
  <c r="I270" i="1"/>
  <c r="J270" i="1"/>
  <c r="K270" i="1"/>
  <c r="L270" i="1"/>
  <c r="N270" i="1"/>
  <c r="B269" i="1"/>
  <c r="Q179" i="1"/>
  <c r="R179" i="1"/>
  <c r="S179" i="1"/>
  <c r="T179" i="1"/>
  <c r="U179" i="1"/>
  <c r="V179" i="1"/>
  <c r="W179" i="1"/>
  <c r="X179" i="1"/>
  <c r="B179" i="1"/>
  <c r="C179" i="1"/>
  <c r="D179" i="1"/>
  <c r="E179" i="1"/>
  <c r="F179" i="1"/>
  <c r="G179" i="1"/>
  <c r="H179" i="1"/>
  <c r="I179" i="1"/>
  <c r="J179" i="1"/>
  <c r="K179" i="1"/>
  <c r="L179" i="1"/>
  <c r="M179" i="1"/>
  <c r="N179" i="1"/>
  <c r="B178" i="1"/>
  <c r="Q177" i="3" l="1"/>
  <c r="R177" i="3"/>
  <c r="S177" i="3"/>
  <c r="T177" i="3"/>
  <c r="U177" i="3"/>
  <c r="V177" i="3"/>
  <c r="W177" i="3"/>
  <c r="C177" i="3"/>
  <c r="D177" i="3"/>
  <c r="E177" i="3"/>
  <c r="F177" i="3"/>
  <c r="G177" i="3"/>
  <c r="H177" i="3"/>
  <c r="I177" i="3"/>
  <c r="J177" i="3"/>
  <c r="K177" i="3"/>
  <c r="L177" i="3"/>
  <c r="M177" i="3"/>
  <c r="N177" i="3"/>
  <c r="N99" i="3"/>
  <c r="R269" i="1" l="1"/>
  <c r="S269" i="1"/>
  <c r="T269" i="1"/>
  <c r="U269" i="1"/>
  <c r="V269" i="1"/>
  <c r="W269" i="1"/>
  <c r="X269" i="1"/>
  <c r="Q269" i="1"/>
  <c r="Q268" i="1"/>
  <c r="R178" i="1"/>
  <c r="S178" i="1"/>
  <c r="T178" i="1"/>
  <c r="U178" i="1"/>
  <c r="V178" i="1"/>
  <c r="W178" i="1"/>
  <c r="X178" i="1"/>
  <c r="Q178" i="1"/>
  <c r="Q177" i="1"/>
  <c r="C269" i="1" l="1"/>
  <c r="D269" i="1"/>
  <c r="E269" i="1"/>
  <c r="F269" i="1"/>
  <c r="G269" i="1"/>
  <c r="H269" i="1"/>
  <c r="I269" i="1"/>
  <c r="J269" i="1"/>
  <c r="K269" i="1"/>
  <c r="L269" i="1"/>
  <c r="M269" i="1"/>
  <c r="N269" i="1"/>
  <c r="C178" i="1"/>
  <c r="D178" i="1"/>
  <c r="E178" i="1"/>
  <c r="F178" i="1"/>
  <c r="G178" i="1"/>
  <c r="H178" i="1"/>
  <c r="I178" i="1"/>
  <c r="J178" i="1"/>
  <c r="K178" i="1"/>
  <c r="L178" i="1"/>
  <c r="M178" i="1"/>
  <c r="N178" i="1"/>
  <c r="B177" i="1"/>
  <c r="Q176" i="3" l="1"/>
  <c r="R176" i="3"/>
  <c r="S176" i="3"/>
  <c r="T176" i="3"/>
  <c r="U176" i="3"/>
  <c r="V176" i="3"/>
  <c r="W176" i="3"/>
  <c r="B176" i="3"/>
  <c r="C176" i="3"/>
  <c r="D176" i="3"/>
  <c r="E176" i="3"/>
  <c r="F176" i="3"/>
  <c r="G176" i="3"/>
  <c r="H176" i="3"/>
  <c r="I176" i="3"/>
  <c r="J176" i="3"/>
  <c r="K176" i="3"/>
  <c r="L176" i="3"/>
  <c r="M176" i="3"/>
  <c r="N176" i="3"/>
  <c r="R268" i="1" l="1"/>
  <c r="S268" i="1"/>
  <c r="T268" i="1"/>
  <c r="U268" i="1"/>
  <c r="V268" i="1"/>
  <c r="W268" i="1"/>
  <c r="X268" i="1"/>
  <c r="B268" i="1"/>
  <c r="C268" i="1"/>
  <c r="D268" i="1"/>
  <c r="E268" i="1"/>
  <c r="F268" i="1"/>
  <c r="G268" i="1"/>
  <c r="H268" i="1"/>
  <c r="I268" i="1"/>
  <c r="J268" i="1"/>
  <c r="K268" i="1"/>
  <c r="L268" i="1"/>
  <c r="M268" i="1"/>
  <c r="N268" i="1"/>
  <c r="R177" i="1"/>
  <c r="S177" i="1"/>
  <c r="T177" i="1"/>
  <c r="U177" i="1"/>
  <c r="V177" i="1"/>
  <c r="W177" i="1"/>
  <c r="X177" i="1"/>
  <c r="C177" i="1"/>
  <c r="D177" i="1"/>
  <c r="E177" i="1"/>
  <c r="F177" i="1"/>
  <c r="G177" i="1"/>
  <c r="H177" i="1"/>
  <c r="I177" i="1"/>
  <c r="J177" i="1"/>
  <c r="K177" i="1"/>
  <c r="L177" i="1"/>
  <c r="M177" i="1"/>
  <c r="N177" i="1"/>
  <c r="Q175" i="3" l="1"/>
  <c r="R175" i="3"/>
  <c r="S175" i="3"/>
  <c r="T175" i="3"/>
  <c r="U175" i="3"/>
  <c r="V175" i="3"/>
  <c r="W175" i="3"/>
  <c r="B175" i="3"/>
  <c r="C175" i="3"/>
  <c r="D175" i="3"/>
  <c r="E175" i="3"/>
  <c r="F175" i="3"/>
  <c r="G175" i="3"/>
  <c r="H175" i="3"/>
  <c r="I175" i="3"/>
  <c r="J175" i="3"/>
  <c r="K175" i="3"/>
  <c r="L175" i="3"/>
  <c r="M175" i="3"/>
  <c r="N175" i="3"/>
  <c r="Q267" i="1" l="1"/>
  <c r="R267" i="1"/>
  <c r="S267" i="1"/>
  <c r="T267" i="1"/>
  <c r="U267" i="1"/>
  <c r="V267" i="1"/>
  <c r="W267" i="1"/>
  <c r="X267" i="1"/>
  <c r="Q176" i="1"/>
  <c r="R176" i="1"/>
  <c r="S176" i="1"/>
  <c r="T176" i="1"/>
  <c r="U176" i="1"/>
  <c r="V176" i="1"/>
  <c r="W176" i="1"/>
  <c r="X176" i="1"/>
  <c r="B267" i="1" l="1"/>
  <c r="C267" i="1"/>
  <c r="D267" i="1"/>
  <c r="E267" i="1"/>
  <c r="F267" i="1"/>
  <c r="G267" i="1"/>
  <c r="H267" i="1"/>
  <c r="I267" i="1"/>
  <c r="J267" i="1"/>
  <c r="K267" i="1"/>
  <c r="L267" i="1"/>
  <c r="M267" i="1"/>
  <c r="N267" i="1"/>
  <c r="B176" i="1"/>
  <c r="C176" i="1"/>
  <c r="D176" i="1"/>
  <c r="E176" i="1"/>
  <c r="F176" i="1"/>
  <c r="G176" i="1"/>
  <c r="H176" i="1"/>
  <c r="I176" i="1"/>
  <c r="J176" i="1"/>
  <c r="K176" i="1"/>
  <c r="L176" i="1"/>
  <c r="M176" i="1"/>
  <c r="N176" i="1"/>
  <c r="Q174" i="3" l="1"/>
  <c r="R174" i="3"/>
  <c r="S174" i="3"/>
  <c r="T174" i="3"/>
  <c r="U174" i="3"/>
  <c r="V174" i="3"/>
  <c r="W174" i="3"/>
  <c r="C174" i="3"/>
  <c r="D174" i="3"/>
  <c r="E174" i="3"/>
  <c r="F174" i="3"/>
  <c r="G174" i="3"/>
  <c r="H174" i="3"/>
  <c r="I174" i="3"/>
  <c r="J174" i="3"/>
  <c r="K174" i="3"/>
  <c r="L174" i="3"/>
  <c r="M174" i="3"/>
  <c r="N174" i="3"/>
  <c r="B174" i="3"/>
  <c r="R266" i="1" l="1"/>
  <c r="S266" i="1"/>
  <c r="T266" i="1"/>
  <c r="U266" i="1"/>
  <c r="V266" i="1"/>
  <c r="W266" i="1"/>
  <c r="X266" i="1"/>
  <c r="Q266" i="1"/>
  <c r="R175" i="1"/>
  <c r="S175" i="1"/>
  <c r="T175" i="1"/>
  <c r="U175" i="1"/>
  <c r="V175" i="1"/>
  <c r="W175" i="1"/>
  <c r="X175" i="1"/>
  <c r="Q175" i="1"/>
  <c r="C266" i="1" l="1"/>
  <c r="D266" i="1"/>
  <c r="E266" i="1"/>
  <c r="F266" i="1"/>
  <c r="G266" i="1"/>
  <c r="H266" i="1"/>
  <c r="I266" i="1"/>
  <c r="J266" i="1"/>
  <c r="K266" i="1"/>
  <c r="L266" i="1"/>
  <c r="M266" i="1"/>
  <c r="N266" i="1"/>
  <c r="B266" i="1"/>
  <c r="B175" i="1"/>
  <c r="C175" i="1"/>
  <c r="D175" i="1"/>
  <c r="E175" i="1"/>
  <c r="F175" i="1"/>
  <c r="G175" i="1"/>
  <c r="H175" i="1"/>
  <c r="I175" i="1"/>
  <c r="J175" i="1"/>
  <c r="K175" i="1"/>
  <c r="L175" i="1"/>
  <c r="M175" i="1"/>
  <c r="N175" i="1"/>
  <c r="B174" i="1"/>
  <c r="C100" i="1"/>
  <c r="D100" i="1"/>
  <c r="F100" i="1"/>
  <c r="G100" i="1"/>
  <c r="H100" i="1"/>
  <c r="I100" i="1"/>
  <c r="J100" i="1"/>
  <c r="K100" i="1"/>
  <c r="L100" i="1"/>
  <c r="M100" i="1"/>
  <c r="N100" i="1"/>
  <c r="Q173" i="3" l="1"/>
  <c r="R173" i="3"/>
  <c r="S173" i="3"/>
  <c r="T173" i="3"/>
  <c r="U173" i="3"/>
  <c r="V173" i="3"/>
  <c r="W173" i="3"/>
  <c r="B173" i="3" l="1"/>
  <c r="C173" i="3"/>
  <c r="D173" i="3"/>
  <c r="E173" i="3"/>
  <c r="F173" i="3"/>
  <c r="G173" i="3"/>
  <c r="H173" i="3"/>
  <c r="I173" i="3"/>
  <c r="J173" i="3"/>
  <c r="K173" i="3"/>
  <c r="L173" i="3"/>
  <c r="M173" i="3"/>
  <c r="N173" i="3"/>
  <c r="T99" i="3" l="1"/>
  <c r="V99" i="3"/>
  <c r="S99" i="3"/>
  <c r="U99" i="3"/>
  <c r="W99" i="3"/>
  <c r="R99" i="3" l="1"/>
  <c r="Q99" i="3"/>
  <c r="Q265" i="1" l="1"/>
  <c r="R265" i="1"/>
  <c r="S265" i="1"/>
  <c r="T265" i="1"/>
  <c r="U265" i="1"/>
  <c r="V265" i="1"/>
  <c r="W265" i="1"/>
  <c r="X265" i="1"/>
  <c r="X230" i="1"/>
  <c r="Q104" i="1"/>
  <c r="R104" i="1"/>
  <c r="S104" i="1"/>
  <c r="T104" i="1"/>
  <c r="U104" i="1"/>
  <c r="V104" i="1"/>
  <c r="W104" i="1"/>
  <c r="X104" i="1"/>
  <c r="Q105" i="1"/>
  <c r="R105" i="1"/>
  <c r="S105" i="1"/>
  <c r="T105" i="1"/>
  <c r="U105" i="1"/>
  <c r="V105" i="1"/>
  <c r="W105" i="1"/>
  <c r="X105" i="1"/>
  <c r="Q106" i="1"/>
  <c r="R106" i="1"/>
  <c r="S106" i="1"/>
  <c r="T106" i="1"/>
  <c r="U106" i="1"/>
  <c r="V106" i="1"/>
  <c r="W106" i="1"/>
  <c r="X106" i="1"/>
  <c r="Q107" i="1"/>
  <c r="R107" i="1"/>
  <c r="S107" i="1"/>
  <c r="T107" i="1"/>
  <c r="U107" i="1"/>
  <c r="V107" i="1"/>
  <c r="W107" i="1"/>
  <c r="X107" i="1"/>
  <c r="Q108" i="1"/>
  <c r="R108" i="1"/>
  <c r="S108" i="1"/>
  <c r="T108" i="1"/>
  <c r="U108" i="1"/>
  <c r="V108" i="1"/>
  <c r="W108" i="1"/>
  <c r="X108" i="1"/>
  <c r="Q109" i="1"/>
  <c r="R109" i="1"/>
  <c r="S109" i="1"/>
  <c r="T109" i="1"/>
  <c r="U109" i="1"/>
  <c r="V109" i="1"/>
  <c r="W109" i="1"/>
  <c r="X109" i="1"/>
  <c r="Q110" i="1"/>
  <c r="R110" i="1"/>
  <c r="S110" i="1"/>
  <c r="T110" i="1"/>
  <c r="U110" i="1"/>
  <c r="V110" i="1"/>
  <c r="W110" i="1"/>
  <c r="X110" i="1"/>
  <c r="Q111" i="1"/>
  <c r="R111" i="1"/>
  <c r="S111" i="1"/>
  <c r="T111" i="1"/>
  <c r="U111" i="1"/>
  <c r="V111" i="1"/>
  <c r="W111" i="1"/>
  <c r="X111" i="1"/>
  <c r="Q112" i="1"/>
  <c r="R112" i="1"/>
  <c r="S112" i="1"/>
  <c r="T112" i="1"/>
  <c r="U112" i="1"/>
  <c r="V112" i="1"/>
  <c r="W112" i="1"/>
  <c r="X112" i="1"/>
  <c r="Q113" i="1"/>
  <c r="R113" i="1"/>
  <c r="S113" i="1"/>
  <c r="T113" i="1"/>
  <c r="U113" i="1"/>
  <c r="V113" i="1"/>
  <c r="W113" i="1"/>
  <c r="X113" i="1"/>
  <c r="Q114" i="1"/>
  <c r="R114" i="1"/>
  <c r="S114" i="1"/>
  <c r="T114" i="1"/>
  <c r="U114" i="1"/>
  <c r="V114" i="1"/>
  <c r="W114" i="1"/>
  <c r="X114" i="1"/>
  <c r="Q115" i="1"/>
  <c r="R115" i="1"/>
  <c r="S115" i="1"/>
  <c r="T115" i="1"/>
  <c r="U115" i="1"/>
  <c r="V115" i="1"/>
  <c r="W115" i="1"/>
  <c r="X115" i="1"/>
  <c r="Q116" i="1"/>
  <c r="R116" i="1"/>
  <c r="S116" i="1"/>
  <c r="T116" i="1"/>
  <c r="U116" i="1"/>
  <c r="V116" i="1"/>
  <c r="W116" i="1"/>
  <c r="X116" i="1"/>
  <c r="Q117" i="1"/>
  <c r="R117" i="1"/>
  <c r="S117" i="1"/>
  <c r="T117" i="1"/>
  <c r="U117" i="1"/>
  <c r="V117" i="1"/>
  <c r="W117" i="1"/>
  <c r="X117" i="1"/>
  <c r="Q118" i="1"/>
  <c r="R118" i="1"/>
  <c r="S118" i="1"/>
  <c r="T118" i="1"/>
  <c r="U118" i="1"/>
  <c r="V118" i="1"/>
  <c r="W118" i="1"/>
  <c r="X118" i="1"/>
  <c r="Q119" i="1"/>
  <c r="R119" i="1"/>
  <c r="S119" i="1"/>
  <c r="T119" i="1"/>
  <c r="U119" i="1"/>
  <c r="V119" i="1"/>
  <c r="W119" i="1"/>
  <c r="X119" i="1"/>
  <c r="Q120" i="1"/>
  <c r="R120" i="1"/>
  <c r="S120" i="1"/>
  <c r="T120" i="1"/>
  <c r="U120" i="1"/>
  <c r="V120" i="1"/>
  <c r="W120" i="1"/>
  <c r="X120" i="1"/>
  <c r="Q121" i="1"/>
  <c r="R121" i="1"/>
  <c r="S121" i="1"/>
  <c r="T121" i="1"/>
  <c r="U121" i="1"/>
  <c r="V121" i="1"/>
  <c r="W121" i="1"/>
  <c r="X121" i="1"/>
  <c r="Q122" i="1"/>
  <c r="R122" i="1"/>
  <c r="S122" i="1"/>
  <c r="T122" i="1"/>
  <c r="U122" i="1"/>
  <c r="V122" i="1"/>
  <c r="W122" i="1"/>
  <c r="X122" i="1"/>
  <c r="Q123" i="1"/>
  <c r="R123" i="1"/>
  <c r="S123" i="1"/>
  <c r="T123" i="1"/>
  <c r="U123" i="1"/>
  <c r="V123" i="1"/>
  <c r="W123" i="1"/>
  <c r="X123" i="1"/>
  <c r="Q124" i="1"/>
  <c r="R124" i="1"/>
  <c r="S124" i="1"/>
  <c r="T124" i="1"/>
  <c r="U124" i="1"/>
  <c r="V124" i="1"/>
  <c r="W124" i="1"/>
  <c r="X124" i="1"/>
  <c r="Q125" i="1"/>
  <c r="R125" i="1"/>
  <c r="S125" i="1"/>
  <c r="T125" i="1"/>
  <c r="U125" i="1"/>
  <c r="V125" i="1"/>
  <c r="W125" i="1"/>
  <c r="X125" i="1"/>
  <c r="Q126" i="1"/>
  <c r="R126" i="1"/>
  <c r="S126" i="1"/>
  <c r="T126" i="1"/>
  <c r="U126" i="1"/>
  <c r="V126" i="1"/>
  <c r="W126" i="1"/>
  <c r="X126" i="1"/>
  <c r="Q127" i="1"/>
  <c r="R127" i="1"/>
  <c r="S127" i="1"/>
  <c r="T127" i="1"/>
  <c r="U127" i="1"/>
  <c r="V127" i="1"/>
  <c r="W127" i="1"/>
  <c r="X127" i="1"/>
  <c r="Q128" i="1"/>
  <c r="R128" i="1"/>
  <c r="S128" i="1"/>
  <c r="T128" i="1"/>
  <c r="U128" i="1"/>
  <c r="V128" i="1"/>
  <c r="W128" i="1"/>
  <c r="X128" i="1"/>
  <c r="Q129" i="1"/>
  <c r="R129" i="1"/>
  <c r="S129" i="1"/>
  <c r="T129" i="1"/>
  <c r="U129" i="1"/>
  <c r="V129" i="1"/>
  <c r="W129" i="1"/>
  <c r="X129" i="1"/>
  <c r="Q130" i="1"/>
  <c r="R130" i="1"/>
  <c r="S130" i="1"/>
  <c r="T130" i="1"/>
  <c r="U130" i="1"/>
  <c r="V130" i="1"/>
  <c r="W130" i="1"/>
  <c r="X130" i="1"/>
  <c r="Q131" i="1"/>
  <c r="R131" i="1"/>
  <c r="S131" i="1"/>
  <c r="T131" i="1"/>
  <c r="U131" i="1"/>
  <c r="V131" i="1"/>
  <c r="W131" i="1"/>
  <c r="X131" i="1"/>
  <c r="Q132" i="1"/>
  <c r="R132" i="1"/>
  <c r="S132" i="1"/>
  <c r="T132" i="1"/>
  <c r="U132" i="1"/>
  <c r="V132" i="1"/>
  <c r="W132" i="1"/>
  <c r="X132" i="1"/>
  <c r="Q133" i="1"/>
  <c r="R133" i="1"/>
  <c r="S133" i="1"/>
  <c r="T133" i="1"/>
  <c r="U133" i="1"/>
  <c r="V133" i="1"/>
  <c r="W133" i="1"/>
  <c r="X133" i="1"/>
  <c r="Q134" i="1"/>
  <c r="R134" i="1"/>
  <c r="S134" i="1"/>
  <c r="T134" i="1"/>
  <c r="U134" i="1"/>
  <c r="V134" i="1"/>
  <c r="W134" i="1"/>
  <c r="X134" i="1"/>
  <c r="Q135" i="1"/>
  <c r="R135" i="1"/>
  <c r="S135" i="1"/>
  <c r="T135" i="1"/>
  <c r="U135" i="1"/>
  <c r="V135" i="1"/>
  <c r="W135" i="1"/>
  <c r="X135" i="1"/>
  <c r="Q136" i="1"/>
  <c r="R136" i="1"/>
  <c r="S136" i="1"/>
  <c r="T136" i="1"/>
  <c r="U136" i="1"/>
  <c r="V136" i="1"/>
  <c r="W136" i="1"/>
  <c r="X136" i="1"/>
  <c r="Q137" i="1"/>
  <c r="R137" i="1"/>
  <c r="S137" i="1"/>
  <c r="T137" i="1"/>
  <c r="U137" i="1"/>
  <c r="V137" i="1"/>
  <c r="W137" i="1"/>
  <c r="X137" i="1"/>
  <c r="Q138" i="1"/>
  <c r="R138" i="1"/>
  <c r="S138" i="1"/>
  <c r="T138" i="1"/>
  <c r="U138" i="1"/>
  <c r="V138" i="1"/>
  <c r="W138" i="1"/>
  <c r="X138" i="1"/>
  <c r="Q139" i="1"/>
  <c r="R139" i="1"/>
  <c r="S139" i="1"/>
  <c r="T139" i="1"/>
  <c r="U139" i="1"/>
  <c r="V139" i="1"/>
  <c r="W139" i="1"/>
  <c r="X139" i="1"/>
  <c r="Q140" i="1"/>
  <c r="R140" i="1"/>
  <c r="S140" i="1"/>
  <c r="T140" i="1"/>
  <c r="U140" i="1"/>
  <c r="V140" i="1"/>
  <c r="W140" i="1"/>
  <c r="X140" i="1"/>
  <c r="Q141" i="1"/>
  <c r="R141" i="1"/>
  <c r="S141" i="1"/>
  <c r="T141" i="1"/>
  <c r="U141" i="1"/>
  <c r="V141" i="1"/>
  <c r="W141" i="1"/>
  <c r="X141" i="1"/>
  <c r="Q142" i="1"/>
  <c r="R142" i="1"/>
  <c r="S142" i="1"/>
  <c r="T142" i="1"/>
  <c r="U142" i="1"/>
  <c r="V142" i="1"/>
  <c r="W142" i="1"/>
  <c r="X142" i="1"/>
  <c r="Q143" i="1"/>
  <c r="R143" i="1"/>
  <c r="S143" i="1"/>
  <c r="T143" i="1"/>
  <c r="U143" i="1"/>
  <c r="V143" i="1"/>
  <c r="W143" i="1"/>
  <c r="X143" i="1"/>
  <c r="Q144" i="1"/>
  <c r="R144" i="1"/>
  <c r="S144" i="1"/>
  <c r="T144" i="1"/>
  <c r="U144" i="1"/>
  <c r="V144" i="1"/>
  <c r="W144" i="1"/>
  <c r="X144" i="1"/>
  <c r="Q145" i="1"/>
  <c r="R145" i="1"/>
  <c r="S145" i="1"/>
  <c r="T145" i="1"/>
  <c r="U145" i="1"/>
  <c r="V145" i="1"/>
  <c r="W145" i="1"/>
  <c r="X145" i="1"/>
  <c r="Q146" i="1"/>
  <c r="R146" i="1"/>
  <c r="S146" i="1"/>
  <c r="T146" i="1"/>
  <c r="U146" i="1"/>
  <c r="V146" i="1"/>
  <c r="W146" i="1"/>
  <c r="X146" i="1"/>
  <c r="Q147" i="1"/>
  <c r="R147" i="1"/>
  <c r="S147" i="1"/>
  <c r="T147" i="1"/>
  <c r="U147" i="1"/>
  <c r="V147" i="1"/>
  <c r="W147" i="1"/>
  <c r="X147" i="1"/>
  <c r="Q148" i="1"/>
  <c r="R148" i="1"/>
  <c r="S148" i="1"/>
  <c r="T148" i="1"/>
  <c r="U148" i="1"/>
  <c r="V148" i="1"/>
  <c r="W148" i="1"/>
  <c r="X148" i="1"/>
  <c r="Q149" i="1"/>
  <c r="R149" i="1"/>
  <c r="S149" i="1"/>
  <c r="T149" i="1"/>
  <c r="U149" i="1"/>
  <c r="V149" i="1"/>
  <c r="W149" i="1"/>
  <c r="X149" i="1"/>
  <c r="Q150" i="1"/>
  <c r="R150" i="1"/>
  <c r="S150" i="1"/>
  <c r="T150" i="1"/>
  <c r="U150" i="1"/>
  <c r="V150" i="1"/>
  <c r="W150" i="1"/>
  <c r="X150" i="1"/>
  <c r="Q151" i="1"/>
  <c r="R151" i="1"/>
  <c r="S151" i="1"/>
  <c r="T151" i="1"/>
  <c r="U151" i="1"/>
  <c r="V151" i="1"/>
  <c r="W151" i="1"/>
  <c r="X151" i="1"/>
  <c r="Q152" i="1"/>
  <c r="R152" i="1"/>
  <c r="S152" i="1"/>
  <c r="T152" i="1"/>
  <c r="U152" i="1"/>
  <c r="V152" i="1"/>
  <c r="W152" i="1"/>
  <c r="X152" i="1"/>
  <c r="Q153" i="1"/>
  <c r="R153" i="1"/>
  <c r="S153" i="1"/>
  <c r="T153" i="1"/>
  <c r="U153" i="1"/>
  <c r="V153" i="1"/>
  <c r="W153" i="1"/>
  <c r="X153" i="1"/>
  <c r="Q154" i="1"/>
  <c r="R154" i="1"/>
  <c r="S154" i="1"/>
  <c r="T154" i="1"/>
  <c r="U154" i="1"/>
  <c r="V154" i="1"/>
  <c r="W154" i="1"/>
  <c r="X154" i="1"/>
  <c r="Q155" i="1"/>
  <c r="R155" i="1"/>
  <c r="S155" i="1"/>
  <c r="T155" i="1"/>
  <c r="U155" i="1"/>
  <c r="V155" i="1"/>
  <c r="W155" i="1"/>
  <c r="X155" i="1"/>
  <c r="Q156" i="1"/>
  <c r="R156" i="1"/>
  <c r="S156" i="1"/>
  <c r="T156" i="1"/>
  <c r="U156" i="1"/>
  <c r="V156" i="1"/>
  <c r="W156" i="1"/>
  <c r="X156" i="1"/>
  <c r="Q157" i="1"/>
  <c r="R157" i="1"/>
  <c r="S157" i="1"/>
  <c r="T157" i="1"/>
  <c r="U157" i="1"/>
  <c r="V157" i="1"/>
  <c r="W157" i="1"/>
  <c r="X157" i="1"/>
  <c r="Q158" i="1"/>
  <c r="R158" i="1"/>
  <c r="S158" i="1"/>
  <c r="T158" i="1"/>
  <c r="U158" i="1"/>
  <c r="V158" i="1"/>
  <c r="W158" i="1"/>
  <c r="X158" i="1"/>
  <c r="Q159" i="1"/>
  <c r="R159" i="1"/>
  <c r="S159" i="1"/>
  <c r="T159" i="1"/>
  <c r="U159" i="1"/>
  <c r="V159" i="1"/>
  <c r="W159" i="1"/>
  <c r="X159" i="1"/>
  <c r="Q160" i="1"/>
  <c r="R160" i="1"/>
  <c r="S160" i="1"/>
  <c r="T160" i="1"/>
  <c r="U160" i="1"/>
  <c r="V160" i="1"/>
  <c r="W160" i="1"/>
  <c r="X160" i="1"/>
  <c r="Q161" i="1"/>
  <c r="R161" i="1"/>
  <c r="S161" i="1"/>
  <c r="T161" i="1"/>
  <c r="U161" i="1"/>
  <c r="V161" i="1"/>
  <c r="W161" i="1"/>
  <c r="X161" i="1"/>
  <c r="Q162" i="1"/>
  <c r="R162" i="1"/>
  <c r="S162" i="1"/>
  <c r="T162" i="1"/>
  <c r="U162" i="1"/>
  <c r="V162" i="1"/>
  <c r="W162" i="1"/>
  <c r="X162" i="1"/>
  <c r="Q163" i="1"/>
  <c r="R163" i="1"/>
  <c r="S163" i="1"/>
  <c r="T163" i="1"/>
  <c r="U163" i="1"/>
  <c r="V163" i="1"/>
  <c r="W163" i="1"/>
  <c r="X163" i="1"/>
  <c r="Q164" i="1"/>
  <c r="R164" i="1"/>
  <c r="S164" i="1"/>
  <c r="T164" i="1"/>
  <c r="U164" i="1"/>
  <c r="V164" i="1"/>
  <c r="W164" i="1"/>
  <c r="X164" i="1"/>
  <c r="Q165" i="1"/>
  <c r="R165" i="1"/>
  <c r="S165" i="1"/>
  <c r="T165" i="1"/>
  <c r="U165" i="1"/>
  <c r="V165" i="1"/>
  <c r="W165" i="1"/>
  <c r="X165" i="1"/>
  <c r="Q166" i="1"/>
  <c r="R166" i="1"/>
  <c r="S166" i="1"/>
  <c r="T166" i="1"/>
  <c r="U166" i="1"/>
  <c r="V166" i="1"/>
  <c r="W166" i="1"/>
  <c r="X166" i="1"/>
  <c r="Q167" i="1"/>
  <c r="R167" i="1"/>
  <c r="S167" i="1"/>
  <c r="T167" i="1"/>
  <c r="U167" i="1"/>
  <c r="V167" i="1"/>
  <c r="W167" i="1"/>
  <c r="X167" i="1"/>
  <c r="Q168" i="1"/>
  <c r="R168" i="1"/>
  <c r="S168" i="1"/>
  <c r="T168" i="1"/>
  <c r="U168" i="1"/>
  <c r="V168" i="1"/>
  <c r="W168" i="1"/>
  <c r="X168" i="1"/>
  <c r="Q169" i="1"/>
  <c r="R169" i="1"/>
  <c r="S169" i="1"/>
  <c r="T169" i="1"/>
  <c r="U169" i="1"/>
  <c r="V169" i="1"/>
  <c r="W169" i="1"/>
  <c r="X169" i="1"/>
  <c r="Q170" i="1"/>
  <c r="R170" i="1"/>
  <c r="S170" i="1"/>
  <c r="T170" i="1"/>
  <c r="U170" i="1"/>
  <c r="V170" i="1"/>
  <c r="W170" i="1"/>
  <c r="X170" i="1"/>
  <c r="Q171" i="1"/>
  <c r="R171" i="1"/>
  <c r="S171" i="1"/>
  <c r="T171" i="1"/>
  <c r="U171" i="1"/>
  <c r="V171" i="1"/>
  <c r="W171" i="1"/>
  <c r="X171" i="1"/>
  <c r="Q172" i="1"/>
  <c r="R172" i="1"/>
  <c r="S172" i="1"/>
  <c r="T172" i="1"/>
  <c r="U172" i="1"/>
  <c r="V172" i="1"/>
  <c r="W172" i="1"/>
  <c r="X172" i="1"/>
  <c r="Q173" i="1"/>
  <c r="R173" i="1"/>
  <c r="S173" i="1"/>
  <c r="T173" i="1"/>
  <c r="U173" i="1"/>
  <c r="V173" i="1"/>
  <c r="W173" i="1"/>
  <c r="X173" i="1"/>
  <c r="Q174" i="1"/>
  <c r="R174" i="1"/>
  <c r="S174" i="1"/>
  <c r="T174" i="1"/>
  <c r="U174" i="1"/>
  <c r="V174" i="1"/>
  <c r="W174" i="1"/>
  <c r="X174" i="1"/>
  <c r="Q103" i="1"/>
  <c r="R100" i="1"/>
  <c r="S100" i="1"/>
  <c r="T100" i="1"/>
  <c r="U100" i="1"/>
  <c r="V100" i="1"/>
  <c r="W100" i="1"/>
  <c r="X100" i="1"/>
  <c r="C265" i="1" l="1"/>
  <c r="D265" i="1"/>
  <c r="E265" i="1"/>
  <c r="F265" i="1"/>
  <c r="G265" i="1"/>
  <c r="H265" i="1"/>
  <c r="I265" i="1"/>
  <c r="J265" i="1"/>
  <c r="K265" i="1"/>
  <c r="L265" i="1"/>
  <c r="M265" i="1"/>
  <c r="N265" i="1"/>
  <c r="B265" i="1"/>
  <c r="B190" i="1"/>
  <c r="C103" i="1"/>
  <c r="D103" i="1"/>
  <c r="E103" i="1"/>
  <c r="F103" i="1"/>
  <c r="G103" i="1"/>
  <c r="H103" i="1"/>
  <c r="I103" i="1"/>
  <c r="J103" i="1"/>
  <c r="K103" i="1"/>
  <c r="L103" i="1"/>
  <c r="M103" i="1"/>
  <c r="N103" i="1"/>
  <c r="C104" i="1"/>
  <c r="D104" i="1"/>
  <c r="E104" i="1"/>
  <c r="F104" i="1"/>
  <c r="G104" i="1"/>
  <c r="H104" i="1"/>
  <c r="I104" i="1"/>
  <c r="J104" i="1"/>
  <c r="K104" i="1"/>
  <c r="L104" i="1"/>
  <c r="M104" i="1"/>
  <c r="N104" i="1"/>
  <c r="C105" i="1"/>
  <c r="D105" i="1"/>
  <c r="E105" i="1"/>
  <c r="F105" i="1"/>
  <c r="G105" i="1"/>
  <c r="H105" i="1"/>
  <c r="I105" i="1"/>
  <c r="J105" i="1"/>
  <c r="K105" i="1"/>
  <c r="L105" i="1"/>
  <c r="M105" i="1"/>
  <c r="N105" i="1"/>
  <c r="C106" i="1"/>
  <c r="D106" i="1"/>
  <c r="E106" i="1"/>
  <c r="F106" i="1"/>
  <c r="G106" i="1"/>
  <c r="H106" i="1"/>
  <c r="I106" i="1"/>
  <c r="J106" i="1"/>
  <c r="K106" i="1"/>
  <c r="L106" i="1"/>
  <c r="M106" i="1"/>
  <c r="N106" i="1"/>
  <c r="C107" i="1"/>
  <c r="D107" i="1"/>
  <c r="E107" i="1"/>
  <c r="F107" i="1"/>
  <c r="G107" i="1"/>
  <c r="H107" i="1"/>
  <c r="I107" i="1"/>
  <c r="J107" i="1"/>
  <c r="K107" i="1"/>
  <c r="L107" i="1"/>
  <c r="M107" i="1"/>
  <c r="N107" i="1"/>
  <c r="C108" i="1"/>
  <c r="D108" i="1"/>
  <c r="E108" i="1"/>
  <c r="F108" i="1"/>
  <c r="G108" i="1"/>
  <c r="H108" i="1"/>
  <c r="I108" i="1"/>
  <c r="J108" i="1"/>
  <c r="K108" i="1"/>
  <c r="L108" i="1"/>
  <c r="M108" i="1"/>
  <c r="N108" i="1"/>
  <c r="C109" i="1"/>
  <c r="D109" i="1"/>
  <c r="E109" i="1"/>
  <c r="F109" i="1"/>
  <c r="G109" i="1"/>
  <c r="H109" i="1"/>
  <c r="I109" i="1"/>
  <c r="J109" i="1"/>
  <c r="K109" i="1"/>
  <c r="L109" i="1"/>
  <c r="M109" i="1"/>
  <c r="N109" i="1"/>
  <c r="C110" i="1"/>
  <c r="D110" i="1"/>
  <c r="E110" i="1"/>
  <c r="F110" i="1"/>
  <c r="G110" i="1"/>
  <c r="H110" i="1"/>
  <c r="I110" i="1"/>
  <c r="J110" i="1"/>
  <c r="K110" i="1"/>
  <c r="L110" i="1"/>
  <c r="M110" i="1"/>
  <c r="N110" i="1"/>
  <c r="C111" i="1"/>
  <c r="D111" i="1"/>
  <c r="E111" i="1"/>
  <c r="F111" i="1"/>
  <c r="G111" i="1"/>
  <c r="H111" i="1"/>
  <c r="I111" i="1"/>
  <c r="J111" i="1"/>
  <c r="K111" i="1"/>
  <c r="L111" i="1"/>
  <c r="M111" i="1"/>
  <c r="N111" i="1"/>
  <c r="C112" i="1"/>
  <c r="D112" i="1"/>
  <c r="E112" i="1"/>
  <c r="F112" i="1"/>
  <c r="G112" i="1"/>
  <c r="H112" i="1"/>
  <c r="I112" i="1"/>
  <c r="J112" i="1"/>
  <c r="K112" i="1"/>
  <c r="L112" i="1"/>
  <c r="M112" i="1"/>
  <c r="N112" i="1"/>
  <c r="C113" i="1"/>
  <c r="D113" i="1"/>
  <c r="E113" i="1"/>
  <c r="F113" i="1"/>
  <c r="G113" i="1"/>
  <c r="H113" i="1"/>
  <c r="I113" i="1"/>
  <c r="J113" i="1"/>
  <c r="K113" i="1"/>
  <c r="L113" i="1"/>
  <c r="M113" i="1"/>
  <c r="N113" i="1"/>
  <c r="C114" i="1"/>
  <c r="D114" i="1"/>
  <c r="E114" i="1"/>
  <c r="F114" i="1"/>
  <c r="G114" i="1"/>
  <c r="H114" i="1"/>
  <c r="I114" i="1"/>
  <c r="J114" i="1"/>
  <c r="K114" i="1"/>
  <c r="L114" i="1"/>
  <c r="M114" i="1"/>
  <c r="N114" i="1"/>
  <c r="C115" i="1"/>
  <c r="D115" i="1"/>
  <c r="E115" i="1"/>
  <c r="F115" i="1"/>
  <c r="G115" i="1"/>
  <c r="H115" i="1"/>
  <c r="I115" i="1"/>
  <c r="J115" i="1"/>
  <c r="K115" i="1"/>
  <c r="L115" i="1"/>
  <c r="M115" i="1"/>
  <c r="N115" i="1"/>
  <c r="C116" i="1"/>
  <c r="D116" i="1"/>
  <c r="E116" i="1"/>
  <c r="F116" i="1"/>
  <c r="G116" i="1"/>
  <c r="H116" i="1"/>
  <c r="I116" i="1"/>
  <c r="J116" i="1"/>
  <c r="K116" i="1"/>
  <c r="L116" i="1"/>
  <c r="M116" i="1"/>
  <c r="N116" i="1"/>
  <c r="C117" i="1"/>
  <c r="D117" i="1"/>
  <c r="E117" i="1"/>
  <c r="F117" i="1"/>
  <c r="G117" i="1"/>
  <c r="H117" i="1"/>
  <c r="I117" i="1"/>
  <c r="J117" i="1"/>
  <c r="K117" i="1"/>
  <c r="L117" i="1"/>
  <c r="M117" i="1"/>
  <c r="N117" i="1"/>
  <c r="C118" i="1"/>
  <c r="D118" i="1"/>
  <c r="E118" i="1"/>
  <c r="F118" i="1"/>
  <c r="G118" i="1"/>
  <c r="H118" i="1"/>
  <c r="I118" i="1"/>
  <c r="J118" i="1"/>
  <c r="K118" i="1"/>
  <c r="L118" i="1"/>
  <c r="M118" i="1"/>
  <c r="N118" i="1"/>
  <c r="C119" i="1"/>
  <c r="D119" i="1"/>
  <c r="E119" i="1"/>
  <c r="F119" i="1"/>
  <c r="G119" i="1"/>
  <c r="H119" i="1"/>
  <c r="I119" i="1"/>
  <c r="J119" i="1"/>
  <c r="K119" i="1"/>
  <c r="L119" i="1"/>
  <c r="M119" i="1"/>
  <c r="N119" i="1"/>
  <c r="C120" i="1"/>
  <c r="D120" i="1"/>
  <c r="E120" i="1"/>
  <c r="F120" i="1"/>
  <c r="G120" i="1"/>
  <c r="H120" i="1"/>
  <c r="I120" i="1"/>
  <c r="J120" i="1"/>
  <c r="K120" i="1"/>
  <c r="L120" i="1"/>
  <c r="M120" i="1"/>
  <c r="N120" i="1"/>
  <c r="C121" i="1"/>
  <c r="D121" i="1"/>
  <c r="E121" i="1"/>
  <c r="F121" i="1"/>
  <c r="G121" i="1"/>
  <c r="H121" i="1"/>
  <c r="I121" i="1"/>
  <c r="J121" i="1"/>
  <c r="K121" i="1"/>
  <c r="L121" i="1"/>
  <c r="M121" i="1"/>
  <c r="N121" i="1"/>
  <c r="C122" i="1"/>
  <c r="D122" i="1"/>
  <c r="E122" i="1"/>
  <c r="F122" i="1"/>
  <c r="G122" i="1"/>
  <c r="H122" i="1"/>
  <c r="I122" i="1"/>
  <c r="J122" i="1"/>
  <c r="K122" i="1"/>
  <c r="L122" i="1"/>
  <c r="M122" i="1"/>
  <c r="N122" i="1"/>
  <c r="C123" i="1"/>
  <c r="D123" i="1"/>
  <c r="E123" i="1"/>
  <c r="F123" i="1"/>
  <c r="G123" i="1"/>
  <c r="H123" i="1"/>
  <c r="I123" i="1"/>
  <c r="J123" i="1"/>
  <c r="K123" i="1"/>
  <c r="L123" i="1"/>
  <c r="M123" i="1"/>
  <c r="N123" i="1"/>
  <c r="C124" i="1"/>
  <c r="D124" i="1"/>
  <c r="E124" i="1"/>
  <c r="F124" i="1"/>
  <c r="G124" i="1"/>
  <c r="H124" i="1"/>
  <c r="I124" i="1"/>
  <c r="J124" i="1"/>
  <c r="K124" i="1"/>
  <c r="L124" i="1"/>
  <c r="M124" i="1"/>
  <c r="N124" i="1"/>
  <c r="C125" i="1"/>
  <c r="D125" i="1"/>
  <c r="E125" i="1"/>
  <c r="F125" i="1"/>
  <c r="G125" i="1"/>
  <c r="H125" i="1"/>
  <c r="I125" i="1"/>
  <c r="J125" i="1"/>
  <c r="K125" i="1"/>
  <c r="L125" i="1"/>
  <c r="M125" i="1"/>
  <c r="N125" i="1"/>
  <c r="C126" i="1"/>
  <c r="D126" i="1"/>
  <c r="E126" i="1"/>
  <c r="F126" i="1"/>
  <c r="G126" i="1"/>
  <c r="H126" i="1"/>
  <c r="I126" i="1"/>
  <c r="J126" i="1"/>
  <c r="K126" i="1"/>
  <c r="L126" i="1"/>
  <c r="M126" i="1"/>
  <c r="N126" i="1"/>
  <c r="C127" i="1"/>
  <c r="D127" i="1"/>
  <c r="E127" i="1"/>
  <c r="F127" i="1"/>
  <c r="G127" i="1"/>
  <c r="H127" i="1"/>
  <c r="I127" i="1"/>
  <c r="J127" i="1"/>
  <c r="K127" i="1"/>
  <c r="L127" i="1"/>
  <c r="M127" i="1"/>
  <c r="N127" i="1"/>
  <c r="C128" i="1"/>
  <c r="D128" i="1"/>
  <c r="E128" i="1"/>
  <c r="F128" i="1"/>
  <c r="G128" i="1"/>
  <c r="H128" i="1"/>
  <c r="I128" i="1"/>
  <c r="J128" i="1"/>
  <c r="K128" i="1"/>
  <c r="L128" i="1"/>
  <c r="M128" i="1"/>
  <c r="N128" i="1"/>
  <c r="C129" i="1"/>
  <c r="D129" i="1"/>
  <c r="E129" i="1"/>
  <c r="F129" i="1"/>
  <c r="G129" i="1"/>
  <c r="H129" i="1"/>
  <c r="I129" i="1"/>
  <c r="J129" i="1"/>
  <c r="K129" i="1"/>
  <c r="L129" i="1"/>
  <c r="M129" i="1"/>
  <c r="N129" i="1"/>
  <c r="C130" i="1"/>
  <c r="D130" i="1"/>
  <c r="E130" i="1"/>
  <c r="F130" i="1"/>
  <c r="G130" i="1"/>
  <c r="H130" i="1"/>
  <c r="I130" i="1"/>
  <c r="J130" i="1"/>
  <c r="K130" i="1"/>
  <c r="L130" i="1"/>
  <c r="M130" i="1"/>
  <c r="N130" i="1"/>
  <c r="C131" i="1"/>
  <c r="D131" i="1"/>
  <c r="E131" i="1"/>
  <c r="F131" i="1"/>
  <c r="G131" i="1"/>
  <c r="H131" i="1"/>
  <c r="I131" i="1"/>
  <c r="J131" i="1"/>
  <c r="K131" i="1"/>
  <c r="L131" i="1"/>
  <c r="M131" i="1"/>
  <c r="N131" i="1"/>
  <c r="C132" i="1"/>
  <c r="D132" i="1"/>
  <c r="E132" i="1"/>
  <c r="F132" i="1"/>
  <c r="G132" i="1"/>
  <c r="H132" i="1"/>
  <c r="I132" i="1"/>
  <c r="J132" i="1"/>
  <c r="K132" i="1"/>
  <c r="L132" i="1"/>
  <c r="M132" i="1"/>
  <c r="N132" i="1"/>
  <c r="C133" i="1"/>
  <c r="D133" i="1"/>
  <c r="E133" i="1"/>
  <c r="F133" i="1"/>
  <c r="G133" i="1"/>
  <c r="H133" i="1"/>
  <c r="I133" i="1"/>
  <c r="J133" i="1"/>
  <c r="K133" i="1"/>
  <c r="L133" i="1"/>
  <c r="M133" i="1"/>
  <c r="N133" i="1"/>
  <c r="C134" i="1"/>
  <c r="D134" i="1"/>
  <c r="E134" i="1"/>
  <c r="F134" i="1"/>
  <c r="G134" i="1"/>
  <c r="H134" i="1"/>
  <c r="I134" i="1"/>
  <c r="J134" i="1"/>
  <c r="K134" i="1"/>
  <c r="L134" i="1"/>
  <c r="M134" i="1"/>
  <c r="N134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C136" i="1"/>
  <c r="D136" i="1"/>
  <c r="E136" i="1"/>
  <c r="F136" i="1"/>
  <c r="G136" i="1"/>
  <c r="H136" i="1"/>
  <c r="I136" i="1"/>
  <c r="J136" i="1"/>
  <c r="K136" i="1"/>
  <c r="L136" i="1"/>
  <c r="M136" i="1"/>
  <c r="N136" i="1"/>
  <c r="C137" i="1"/>
  <c r="D137" i="1"/>
  <c r="E137" i="1"/>
  <c r="F137" i="1"/>
  <c r="G137" i="1"/>
  <c r="H137" i="1"/>
  <c r="I137" i="1"/>
  <c r="J137" i="1"/>
  <c r="K137" i="1"/>
  <c r="L137" i="1"/>
  <c r="M137" i="1"/>
  <c r="N137" i="1"/>
  <c r="C138" i="1"/>
  <c r="D138" i="1"/>
  <c r="E138" i="1"/>
  <c r="F138" i="1"/>
  <c r="G138" i="1"/>
  <c r="H138" i="1"/>
  <c r="I138" i="1"/>
  <c r="J138" i="1"/>
  <c r="K138" i="1"/>
  <c r="L138" i="1"/>
  <c r="M138" i="1"/>
  <c r="N138" i="1"/>
  <c r="C139" i="1"/>
  <c r="D139" i="1"/>
  <c r="E139" i="1"/>
  <c r="F139" i="1"/>
  <c r="G139" i="1"/>
  <c r="H139" i="1"/>
  <c r="I139" i="1"/>
  <c r="J139" i="1"/>
  <c r="K139" i="1"/>
  <c r="L139" i="1"/>
  <c r="M139" i="1"/>
  <c r="N139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C141" i="1"/>
  <c r="D141" i="1"/>
  <c r="E141" i="1"/>
  <c r="F141" i="1"/>
  <c r="G141" i="1"/>
  <c r="H141" i="1"/>
  <c r="I141" i="1"/>
  <c r="J141" i="1"/>
  <c r="K141" i="1"/>
  <c r="L141" i="1"/>
  <c r="M141" i="1"/>
  <c r="N141" i="1"/>
  <c r="C142" i="1"/>
  <c r="D142" i="1"/>
  <c r="E142" i="1"/>
  <c r="F142" i="1"/>
  <c r="G142" i="1"/>
  <c r="H142" i="1"/>
  <c r="I142" i="1"/>
  <c r="J142" i="1"/>
  <c r="K142" i="1"/>
  <c r="L142" i="1"/>
  <c r="M142" i="1"/>
  <c r="N142" i="1"/>
  <c r="C143" i="1"/>
  <c r="D143" i="1"/>
  <c r="E143" i="1"/>
  <c r="F143" i="1"/>
  <c r="G143" i="1"/>
  <c r="H143" i="1"/>
  <c r="I143" i="1"/>
  <c r="J143" i="1"/>
  <c r="K143" i="1"/>
  <c r="L143" i="1"/>
  <c r="M143" i="1"/>
  <c r="N143" i="1"/>
  <c r="C144" i="1"/>
  <c r="D144" i="1"/>
  <c r="E144" i="1"/>
  <c r="F144" i="1"/>
  <c r="G144" i="1"/>
  <c r="H144" i="1"/>
  <c r="I144" i="1"/>
  <c r="J144" i="1"/>
  <c r="K144" i="1"/>
  <c r="L144" i="1"/>
  <c r="M144" i="1"/>
  <c r="N144" i="1"/>
  <c r="C145" i="1"/>
  <c r="D145" i="1"/>
  <c r="E145" i="1"/>
  <c r="F145" i="1"/>
  <c r="G145" i="1"/>
  <c r="H145" i="1"/>
  <c r="I145" i="1"/>
  <c r="J145" i="1"/>
  <c r="K145" i="1"/>
  <c r="L145" i="1"/>
  <c r="M145" i="1"/>
  <c r="N145" i="1"/>
  <c r="C146" i="1"/>
  <c r="D146" i="1"/>
  <c r="E146" i="1"/>
  <c r="F146" i="1"/>
  <c r="G146" i="1"/>
  <c r="H146" i="1"/>
  <c r="I146" i="1"/>
  <c r="J146" i="1"/>
  <c r="K146" i="1"/>
  <c r="L146" i="1"/>
  <c r="M146" i="1"/>
  <c r="N146" i="1"/>
  <c r="C147" i="1"/>
  <c r="D147" i="1"/>
  <c r="E147" i="1"/>
  <c r="F147" i="1"/>
  <c r="G147" i="1"/>
  <c r="H147" i="1"/>
  <c r="I147" i="1"/>
  <c r="J147" i="1"/>
  <c r="K147" i="1"/>
  <c r="L147" i="1"/>
  <c r="M147" i="1"/>
  <c r="N147" i="1"/>
  <c r="C148" i="1"/>
  <c r="D148" i="1"/>
  <c r="E148" i="1"/>
  <c r="F148" i="1"/>
  <c r="G148" i="1"/>
  <c r="H148" i="1"/>
  <c r="I148" i="1"/>
  <c r="J148" i="1"/>
  <c r="K148" i="1"/>
  <c r="L148" i="1"/>
  <c r="M148" i="1"/>
  <c r="N148" i="1"/>
  <c r="C149" i="1"/>
  <c r="D149" i="1"/>
  <c r="E149" i="1"/>
  <c r="F149" i="1"/>
  <c r="G149" i="1"/>
  <c r="H149" i="1"/>
  <c r="I149" i="1"/>
  <c r="J149" i="1"/>
  <c r="K149" i="1"/>
  <c r="L149" i="1"/>
  <c r="M149" i="1"/>
  <c r="N149" i="1"/>
  <c r="C150" i="1"/>
  <c r="D150" i="1"/>
  <c r="E150" i="1"/>
  <c r="F150" i="1"/>
  <c r="G150" i="1"/>
  <c r="H150" i="1"/>
  <c r="I150" i="1"/>
  <c r="J150" i="1"/>
  <c r="K150" i="1"/>
  <c r="L150" i="1"/>
  <c r="M150" i="1"/>
  <c r="N150" i="1"/>
  <c r="C151" i="1"/>
  <c r="D151" i="1"/>
  <c r="E151" i="1"/>
  <c r="F151" i="1"/>
  <c r="G151" i="1"/>
  <c r="H151" i="1"/>
  <c r="I151" i="1"/>
  <c r="J151" i="1"/>
  <c r="K151" i="1"/>
  <c r="L151" i="1"/>
  <c r="M151" i="1"/>
  <c r="N151" i="1"/>
  <c r="C152" i="1"/>
  <c r="D152" i="1"/>
  <c r="E152" i="1"/>
  <c r="F152" i="1"/>
  <c r="G152" i="1"/>
  <c r="H152" i="1"/>
  <c r="I152" i="1"/>
  <c r="J152" i="1"/>
  <c r="K152" i="1"/>
  <c r="L152" i="1"/>
  <c r="M152" i="1"/>
  <c r="N152" i="1"/>
  <c r="C153" i="1"/>
  <c r="D153" i="1"/>
  <c r="E153" i="1"/>
  <c r="F153" i="1"/>
  <c r="G153" i="1"/>
  <c r="H153" i="1"/>
  <c r="I153" i="1"/>
  <c r="J153" i="1"/>
  <c r="K153" i="1"/>
  <c r="L153" i="1"/>
  <c r="M153" i="1"/>
  <c r="N153" i="1"/>
  <c r="C154" i="1"/>
  <c r="D154" i="1"/>
  <c r="E154" i="1"/>
  <c r="F154" i="1"/>
  <c r="G154" i="1"/>
  <c r="H154" i="1"/>
  <c r="I154" i="1"/>
  <c r="J154" i="1"/>
  <c r="K154" i="1"/>
  <c r="L154" i="1"/>
  <c r="M154" i="1"/>
  <c r="N154" i="1"/>
  <c r="C155" i="1"/>
  <c r="D155" i="1"/>
  <c r="E155" i="1"/>
  <c r="F155" i="1"/>
  <c r="G155" i="1"/>
  <c r="H155" i="1"/>
  <c r="I155" i="1"/>
  <c r="J155" i="1"/>
  <c r="K155" i="1"/>
  <c r="L155" i="1"/>
  <c r="M155" i="1"/>
  <c r="N155" i="1"/>
  <c r="C156" i="1"/>
  <c r="D156" i="1"/>
  <c r="E156" i="1"/>
  <c r="F156" i="1"/>
  <c r="G156" i="1"/>
  <c r="H156" i="1"/>
  <c r="I156" i="1"/>
  <c r="J156" i="1"/>
  <c r="K156" i="1"/>
  <c r="L156" i="1"/>
  <c r="M156" i="1"/>
  <c r="N156" i="1"/>
  <c r="C157" i="1"/>
  <c r="D157" i="1"/>
  <c r="E157" i="1"/>
  <c r="F157" i="1"/>
  <c r="G157" i="1"/>
  <c r="H157" i="1"/>
  <c r="I157" i="1"/>
  <c r="J157" i="1"/>
  <c r="K157" i="1"/>
  <c r="L157" i="1"/>
  <c r="M157" i="1"/>
  <c r="N157" i="1"/>
  <c r="C158" i="1"/>
  <c r="D158" i="1"/>
  <c r="E158" i="1"/>
  <c r="F158" i="1"/>
  <c r="G158" i="1"/>
  <c r="H158" i="1"/>
  <c r="I158" i="1"/>
  <c r="J158" i="1"/>
  <c r="K158" i="1"/>
  <c r="L158" i="1"/>
  <c r="M158" i="1"/>
  <c r="N158" i="1"/>
  <c r="C159" i="1"/>
  <c r="D159" i="1"/>
  <c r="E159" i="1"/>
  <c r="F159" i="1"/>
  <c r="G159" i="1"/>
  <c r="H159" i="1"/>
  <c r="I159" i="1"/>
  <c r="J159" i="1"/>
  <c r="K159" i="1"/>
  <c r="L159" i="1"/>
  <c r="M159" i="1"/>
  <c r="N159" i="1"/>
  <c r="C160" i="1"/>
  <c r="D160" i="1"/>
  <c r="E160" i="1"/>
  <c r="F160" i="1"/>
  <c r="G160" i="1"/>
  <c r="H160" i="1"/>
  <c r="I160" i="1"/>
  <c r="J160" i="1"/>
  <c r="K160" i="1"/>
  <c r="L160" i="1"/>
  <c r="M160" i="1"/>
  <c r="N160" i="1"/>
  <c r="C161" i="1"/>
  <c r="D161" i="1"/>
  <c r="E161" i="1"/>
  <c r="F161" i="1"/>
  <c r="G161" i="1"/>
  <c r="H161" i="1"/>
  <c r="I161" i="1"/>
  <c r="J161" i="1"/>
  <c r="K161" i="1"/>
  <c r="L161" i="1"/>
  <c r="M161" i="1"/>
  <c r="N161" i="1"/>
  <c r="C162" i="1"/>
  <c r="D162" i="1"/>
  <c r="E162" i="1"/>
  <c r="F162" i="1"/>
  <c r="G162" i="1"/>
  <c r="H162" i="1"/>
  <c r="I162" i="1"/>
  <c r="J162" i="1"/>
  <c r="K162" i="1"/>
  <c r="L162" i="1"/>
  <c r="M162" i="1"/>
  <c r="N162" i="1"/>
  <c r="C163" i="1"/>
  <c r="D163" i="1"/>
  <c r="E163" i="1"/>
  <c r="F163" i="1"/>
  <c r="G163" i="1"/>
  <c r="H163" i="1"/>
  <c r="I163" i="1"/>
  <c r="J163" i="1"/>
  <c r="K163" i="1"/>
  <c r="L163" i="1"/>
  <c r="M163" i="1"/>
  <c r="N163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C165" i="1"/>
  <c r="D165" i="1"/>
  <c r="E165" i="1"/>
  <c r="F165" i="1"/>
  <c r="G165" i="1"/>
  <c r="H165" i="1"/>
  <c r="I165" i="1"/>
  <c r="J165" i="1"/>
  <c r="K165" i="1"/>
  <c r="L165" i="1"/>
  <c r="M165" i="1"/>
  <c r="N165" i="1"/>
  <c r="C166" i="1"/>
  <c r="D166" i="1"/>
  <c r="E166" i="1"/>
  <c r="F166" i="1"/>
  <c r="G166" i="1"/>
  <c r="H166" i="1"/>
  <c r="I166" i="1"/>
  <c r="J166" i="1"/>
  <c r="K166" i="1"/>
  <c r="L166" i="1"/>
  <c r="M166" i="1"/>
  <c r="N166" i="1"/>
  <c r="C167" i="1"/>
  <c r="D167" i="1"/>
  <c r="E167" i="1"/>
  <c r="F167" i="1"/>
  <c r="G167" i="1"/>
  <c r="H167" i="1"/>
  <c r="I167" i="1"/>
  <c r="J167" i="1"/>
  <c r="K167" i="1"/>
  <c r="L167" i="1"/>
  <c r="M167" i="1"/>
  <c r="N167" i="1"/>
  <c r="C168" i="1"/>
  <c r="D168" i="1"/>
  <c r="E168" i="1"/>
  <c r="F168" i="1"/>
  <c r="G168" i="1"/>
  <c r="H168" i="1"/>
  <c r="I168" i="1"/>
  <c r="J168" i="1"/>
  <c r="K168" i="1"/>
  <c r="L168" i="1"/>
  <c r="M168" i="1"/>
  <c r="N168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C170" i="1"/>
  <c r="D170" i="1"/>
  <c r="E170" i="1"/>
  <c r="F170" i="1"/>
  <c r="G170" i="1"/>
  <c r="H170" i="1"/>
  <c r="I170" i="1"/>
  <c r="J170" i="1"/>
  <c r="K170" i="1"/>
  <c r="L170" i="1"/>
  <c r="M170" i="1"/>
  <c r="N170" i="1"/>
  <c r="C171" i="1"/>
  <c r="D171" i="1"/>
  <c r="E171" i="1"/>
  <c r="F171" i="1"/>
  <c r="G171" i="1"/>
  <c r="H171" i="1"/>
  <c r="I171" i="1"/>
  <c r="J171" i="1"/>
  <c r="K171" i="1"/>
  <c r="L171" i="1"/>
  <c r="M171" i="1"/>
  <c r="N171" i="1"/>
  <c r="C172" i="1"/>
  <c r="D172" i="1"/>
  <c r="E172" i="1"/>
  <c r="F172" i="1"/>
  <c r="G172" i="1"/>
  <c r="H172" i="1"/>
  <c r="I172" i="1"/>
  <c r="J172" i="1"/>
  <c r="K172" i="1"/>
  <c r="L172" i="1"/>
  <c r="M172" i="1"/>
  <c r="N172" i="1"/>
  <c r="C173" i="1"/>
  <c r="D173" i="1"/>
  <c r="E173" i="1"/>
  <c r="F173" i="1"/>
  <c r="G173" i="1"/>
  <c r="H173" i="1"/>
  <c r="I173" i="1"/>
  <c r="J173" i="1"/>
  <c r="K173" i="1"/>
  <c r="L173" i="1"/>
  <c r="M173" i="1"/>
  <c r="N173" i="1"/>
  <c r="C174" i="1"/>
  <c r="D174" i="1"/>
  <c r="E174" i="1"/>
  <c r="F174" i="1"/>
  <c r="G174" i="1"/>
  <c r="H174" i="1"/>
  <c r="I174" i="1"/>
  <c r="J174" i="1"/>
  <c r="K174" i="1"/>
  <c r="L174" i="1"/>
  <c r="M174" i="1"/>
  <c r="N174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02" i="3" l="1"/>
  <c r="M172" i="3"/>
  <c r="B103" i="3"/>
  <c r="C103" i="3"/>
  <c r="D103" i="3"/>
  <c r="E103" i="3"/>
  <c r="F103" i="3"/>
  <c r="G103" i="3"/>
  <c r="H103" i="3"/>
  <c r="I103" i="3"/>
  <c r="J103" i="3"/>
  <c r="K103" i="3"/>
  <c r="L103" i="3"/>
  <c r="M103" i="3"/>
  <c r="N103" i="3"/>
  <c r="B104" i="3"/>
  <c r="C104" i="3"/>
  <c r="D104" i="3"/>
  <c r="E104" i="3"/>
  <c r="F104" i="3"/>
  <c r="G104" i="3"/>
  <c r="H104" i="3"/>
  <c r="I104" i="3"/>
  <c r="J104" i="3"/>
  <c r="K104" i="3"/>
  <c r="L104" i="3"/>
  <c r="M104" i="3"/>
  <c r="N104" i="3"/>
  <c r="B105" i="3"/>
  <c r="C105" i="3"/>
  <c r="D105" i="3"/>
  <c r="E105" i="3"/>
  <c r="F105" i="3"/>
  <c r="G105" i="3"/>
  <c r="H105" i="3"/>
  <c r="I105" i="3"/>
  <c r="J105" i="3"/>
  <c r="K105" i="3"/>
  <c r="L105" i="3"/>
  <c r="M105" i="3"/>
  <c r="N105" i="3"/>
  <c r="B106" i="3"/>
  <c r="C106" i="3"/>
  <c r="D106" i="3"/>
  <c r="E106" i="3"/>
  <c r="F106" i="3"/>
  <c r="G106" i="3"/>
  <c r="H106" i="3"/>
  <c r="I106" i="3"/>
  <c r="J106" i="3"/>
  <c r="K106" i="3"/>
  <c r="L106" i="3"/>
  <c r="M106" i="3"/>
  <c r="N106" i="3"/>
  <c r="B107" i="3"/>
  <c r="C107" i="3"/>
  <c r="D107" i="3"/>
  <c r="E107" i="3"/>
  <c r="F107" i="3"/>
  <c r="G107" i="3"/>
  <c r="H107" i="3"/>
  <c r="I107" i="3"/>
  <c r="J107" i="3"/>
  <c r="K107" i="3"/>
  <c r="L107" i="3"/>
  <c r="M107" i="3"/>
  <c r="N107" i="3"/>
  <c r="B108" i="3"/>
  <c r="C108" i="3"/>
  <c r="D108" i="3"/>
  <c r="E108" i="3"/>
  <c r="F108" i="3"/>
  <c r="G108" i="3"/>
  <c r="H108" i="3"/>
  <c r="I108" i="3"/>
  <c r="J108" i="3"/>
  <c r="K108" i="3"/>
  <c r="L108" i="3"/>
  <c r="M108" i="3"/>
  <c r="N108" i="3"/>
  <c r="B109" i="3"/>
  <c r="C109" i="3"/>
  <c r="D109" i="3"/>
  <c r="E109" i="3"/>
  <c r="F109" i="3"/>
  <c r="G109" i="3"/>
  <c r="H109" i="3"/>
  <c r="I109" i="3"/>
  <c r="J109" i="3"/>
  <c r="K109" i="3"/>
  <c r="L109" i="3"/>
  <c r="M109" i="3"/>
  <c r="N109" i="3"/>
  <c r="B110" i="3"/>
  <c r="C110" i="3"/>
  <c r="D110" i="3"/>
  <c r="E110" i="3"/>
  <c r="F110" i="3"/>
  <c r="G110" i="3"/>
  <c r="H110" i="3"/>
  <c r="I110" i="3"/>
  <c r="J110" i="3"/>
  <c r="K110" i="3"/>
  <c r="L110" i="3"/>
  <c r="M110" i="3"/>
  <c r="N110" i="3"/>
  <c r="B111" i="3"/>
  <c r="C111" i="3"/>
  <c r="D111" i="3"/>
  <c r="E111" i="3"/>
  <c r="F111" i="3"/>
  <c r="G111" i="3"/>
  <c r="H111" i="3"/>
  <c r="I111" i="3"/>
  <c r="J111" i="3"/>
  <c r="K111" i="3"/>
  <c r="L111" i="3"/>
  <c r="M111" i="3"/>
  <c r="N111" i="3"/>
  <c r="B112" i="3"/>
  <c r="C112" i="3"/>
  <c r="D112" i="3"/>
  <c r="E112" i="3"/>
  <c r="F112" i="3"/>
  <c r="G112" i="3"/>
  <c r="H112" i="3"/>
  <c r="I112" i="3"/>
  <c r="J112" i="3"/>
  <c r="K112" i="3"/>
  <c r="L112" i="3"/>
  <c r="M112" i="3"/>
  <c r="N112" i="3"/>
  <c r="B113" i="3"/>
  <c r="C113" i="3"/>
  <c r="D113" i="3"/>
  <c r="E113" i="3"/>
  <c r="F113" i="3"/>
  <c r="G113" i="3"/>
  <c r="H113" i="3"/>
  <c r="I113" i="3"/>
  <c r="J113" i="3"/>
  <c r="K113" i="3"/>
  <c r="L113" i="3"/>
  <c r="M113" i="3"/>
  <c r="N113" i="3"/>
  <c r="B114" i="3"/>
  <c r="C114" i="3"/>
  <c r="D114" i="3"/>
  <c r="E114" i="3"/>
  <c r="F114" i="3"/>
  <c r="G114" i="3"/>
  <c r="H114" i="3"/>
  <c r="I114" i="3"/>
  <c r="J114" i="3"/>
  <c r="K114" i="3"/>
  <c r="L114" i="3"/>
  <c r="M114" i="3"/>
  <c r="N114" i="3"/>
  <c r="B115" i="3"/>
  <c r="C115" i="3"/>
  <c r="D115" i="3"/>
  <c r="E115" i="3"/>
  <c r="F115" i="3"/>
  <c r="G115" i="3"/>
  <c r="H115" i="3"/>
  <c r="I115" i="3"/>
  <c r="J115" i="3"/>
  <c r="K115" i="3"/>
  <c r="L115" i="3"/>
  <c r="M115" i="3"/>
  <c r="N115" i="3"/>
  <c r="B116" i="3"/>
  <c r="C116" i="3"/>
  <c r="D116" i="3"/>
  <c r="E116" i="3"/>
  <c r="F116" i="3"/>
  <c r="G116" i="3"/>
  <c r="H116" i="3"/>
  <c r="I116" i="3"/>
  <c r="J116" i="3"/>
  <c r="K116" i="3"/>
  <c r="L116" i="3"/>
  <c r="M116" i="3"/>
  <c r="N116" i="3"/>
  <c r="B117" i="3"/>
  <c r="C117" i="3"/>
  <c r="D117" i="3"/>
  <c r="E117" i="3"/>
  <c r="F117" i="3"/>
  <c r="G117" i="3"/>
  <c r="H117" i="3"/>
  <c r="I117" i="3"/>
  <c r="J117" i="3"/>
  <c r="K117" i="3"/>
  <c r="L117" i="3"/>
  <c r="M117" i="3"/>
  <c r="N117" i="3"/>
  <c r="B118" i="3"/>
  <c r="C118" i="3"/>
  <c r="D118" i="3"/>
  <c r="E118" i="3"/>
  <c r="F118" i="3"/>
  <c r="G118" i="3"/>
  <c r="H118" i="3"/>
  <c r="I118" i="3"/>
  <c r="J118" i="3"/>
  <c r="K118" i="3"/>
  <c r="L118" i="3"/>
  <c r="M118" i="3"/>
  <c r="N118" i="3"/>
  <c r="B119" i="3"/>
  <c r="C119" i="3"/>
  <c r="D119" i="3"/>
  <c r="E119" i="3"/>
  <c r="F119" i="3"/>
  <c r="G119" i="3"/>
  <c r="H119" i="3"/>
  <c r="I119" i="3"/>
  <c r="J119" i="3"/>
  <c r="K119" i="3"/>
  <c r="L119" i="3"/>
  <c r="M119" i="3"/>
  <c r="N119" i="3"/>
  <c r="B120" i="3"/>
  <c r="C120" i="3"/>
  <c r="D120" i="3"/>
  <c r="E120" i="3"/>
  <c r="F120" i="3"/>
  <c r="G120" i="3"/>
  <c r="H120" i="3"/>
  <c r="I120" i="3"/>
  <c r="J120" i="3"/>
  <c r="K120" i="3"/>
  <c r="L120" i="3"/>
  <c r="M120" i="3"/>
  <c r="N120" i="3"/>
  <c r="B121" i="3"/>
  <c r="C121" i="3"/>
  <c r="D121" i="3"/>
  <c r="E121" i="3"/>
  <c r="F121" i="3"/>
  <c r="G121" i="3"/>
  <c r="H121" i="3"/>
  <c r="I121" i="3"/>
  <c r="J121" i="3"/>
  <c r="K121" i="3"/>
  <c r="L121" i="3"/>
  <c r="M121" i="3"/>
  <c r="N121" i="3"/>
  <c r="B122" i="3"/>
  <c r="C122" i="3"/>
  <c r="D122" i="3"/>
  <c r="E122" i="3"/>
  <c r="F122" i="3"/>
  <c r="G122" i="3"/>
  <c r="H122" i="3"/>
  <c r="I122" i="3"/>
  <c r="J122" i="3"/>
  <c r="K122" i="3"/>
  <c r="L122" i="3"/>
  <c r="M122" i="3"/>
  <c r="N122" i="3"/>
  <c r="B123" i="3"/>
  <c r="C123" i="3"/>
  <c r="D123" i="3"/>
  <c r="E123" i="3"/>
  <c r="F123" i="3"/>
  <c r="G123" i="3"/>
  <c r="H123" i="3"/>
  <c r="I123" i="3"/>
  <c r="J123" i="3"/>
  <c r="K123" i="3"/>
  <c r="L123" i="3"/>
  <c r="M123" i="3"/>
  <c r="N123" i="3"/>
  <c r="B124" i="3"/>
  <c r="C124" i="3"/>
  <c r="D124" i="3"/>
  <c r="E124" i="3"/>
  <c r="F124" i="3"/>
  <c r="G124" i="3"/>
  <c r="H124" i="3"/>
  <c r="I124" i="3"/>
  <c r="J124" i="3"/>
  <c r="K124" i="3"/>
  <c r="L124" i="3"/>
  <c r="M124" i="3"/>
  <c r="N124" i="3"/>
  <c r="B125" i="3"/>
  <c r="C125" i="3"/>
  <c r="D125" i="3"/>
  <c r="E125" i="3"/>
  <c r="F125" i="3"/>
  <c r="G125" i="3"/>
  <c r="H125" i="3"/>
  <c r="I125" i="3"/>
  <c r="J125" i="3"/>
  <c r="K125" i="3"/>
  <c r="L125" i="3"/>
  <c r="M125" i="3"/>
  <c r="N125" i="3"/>
  <c r="B126" i="3"/>
  <c r="C126" i="3"/>
  <c r="D126" i="3"/>
  <c r="E126" i="3"/>
  <c r="F126" i="3"/>
  <c r="G126" i="3"/>
  <c r="H126" i="3"/>
  <c r="I126" i="3"/>
  <c r="J126" i="3"/>
  <c r="K126" i="3"/>
  <c r="L126" i="3"/>
  <c r="M126" i="3"/>
  <c r="N126" i="3"/>
  <c r="B127" i="3"/>
  <c r="C127" i="3"/>
  <c r="D127" i="3"/>
  <c r="E127" i="3"/>
  <c r="F127" i="3"/>
  <c r="G127" i="3"/>
  <c r="H127" i="3"/>
  <c r="I127" i="3"/>
  <c r="J127" i="3"/>
  <c r="K127" i="3"/>
  <c r="L127" i="3"/>
  <c r="M127" i="3"/>
  <c r="N127" i="3"/>
  <c r="B128" i="3"/>
  <c r="C128" i="3"/>
  <c r="D128" i="3"/>
  <c r="E128" i="3"/>
  <c r="F128" i="3"/>
  <c r="G128" i="3"/>
  <c r="H128" i="3"/>
  <c r="I128" i="3"/>
  <c r="J128" i="3"/>
  <c r="K128" i="3"/>
  <c r="L128" i="3"/>
  <c r="M128" i="3"/>
  <c r="N128" i="3"/>
  <c r="B129" i="3"/>
  <c r="C129" i="3"/>
  <c r="D129" i="3"/>
  <c r="E129" i="3"/>
  <c r="F129" i="3"/>
  <c r="G129" i="3"/>
  <c r="H129" i="3"/>
  <c r="I129" i="3"/>
  <c r="J129" i="3"/>
  <c r="K129" i="3"/>
  <c r="L129" i="3"/>
  <c r="M129" i="3"/>
  <c r="N129" i="3"/>
  <c r="B130" i="3"/>
  <c r="C130" i="3"/>
  <c r="D130" i="3"/>
  <c r="E130" i="3"/>
  <c r="F130" i="3"/>
  <c r="G130" i="3"/>
  <c r="H130" i="3"/>
  <c r="I130" i="3"/>
  <c r="J130" i="3"/>
  <c r="K130" i="3"/>
  <c r="L130" i="3"/>
  <c r="M130" i="3"/>
  <c r="N130" i="3"/>
  <c r="B131" i="3"/>
  <c r="C131" i="3"/>
  <c r="D131" i="3"/>
  <c r="E131" i="3"/>
  <c r="F131" i="3"/>
  <c r="G131" i="3"/>
  <c r="H131" i="3"/>
  <c r="I131" i="3"/>
  <c r="J131" i="3"/>
  <c r="K131" i="3"/>
  <c r="L131" i="3"/>
  <c r="M131" i="3"/>
  <c r="N131" i="3"/>
  <c r="B132" i="3"/>
  <c r="C132" i="3"/>
  <c r="D132" i="3"/>
  <c r="E132" i="3"/>
  <c r="F132" i="3"/>
  <c r="G132" i="3"/>
  <c r="H132" i="3"/>
  <c r="I132" i="3"/>
  <c r="J132" i="3"/>
  <c r="K132" i="3"/>
  <c r="L132" i="3"/>
  <c r="M132" i="3"/>
  <c r="N132" i="3"/>
  <c r="B133" i="3"/>
  <c r="C133" i="3"/>
  <c r="D133" i="3"/>
  <c r="E133" i="3"/>
  <c r="F133" i="3"/>
  <c r="G133" i="3"/>
  <c r="H133" i="3"/>
  <c r="I133" i="3"/>
  <c r="J133" i="3"/>
  <c r="K133" i="3"/>
  <c r="L133" i="3"/>
  <c r="M133" i="3"/>
  <c r="N133" i="3"/>
  <c r="B134" i="3"/>
  <c r="C134" i="3"/>
  <c r="D134" i="3"/>
  <c r="E134" i="3"/>
  <c r="F134" i="3"/>
  <c r="G134" i="3"/>
  <c r="H134" i="3"/>
  <c r="I134" i="3"/>
  <c r="J134" i="3"/>
  <c r="K134" i="3"/>
  <c r="L134" i="3"/>
  <c r="M134" i="3"/>
  <c r="N134" i="3"/>
  <c r="B135" i="3"/>
  <c r="C135" i="3"/>
  <c r="D135" i="3"/>
  <c r="E135" i="3"/>
  <c r="F135" i="3"/>
  <c r="G135" i="3"/>
  <c r="H135" i="3"/>
  <c r="I135" i="3"/>
  <c r="J135" i="3"/>
  <c r="K135" i="3"/>
  <c r="L135" i="3"/>
  <c r="M135" i="3"/>
  <c r="N135" i="3"/>
  <c r="B136" i="3"/>
  <c r="C136" i="3"/>
  <c r="D136" i="3"/>
  <c r="E136" i="3"/>
  <c r="F136" i="3"/>
  <c r="G136" i="3"/>
  <c r="H136" i="3"/>
  <c r="I136" i="3"/>
  <c r="J136" i="3"/>
  <c r="K136" i="3"/>
  <c r="L136" i="3"/>
  <c r="M136" i="3"/>
  <c r="N136" i="3"/>
  <c r="B137" i="3"/>
  <c r="C137" i="3"/>
  <c r="D137" i="3"/>
  <c r="E137" i="3"/>
  <c r="F137" i="3"/>
  <c r="G137" i="3"/>
  <c r="H137" i="3"/>
  <c r="I137" i="3"/>
  <c r="J137" i="3"/>
  <c r="K137" i="3"/>
  <c r="L137" i="3"/>
  <c r="M137" i="3"/>
  <c r="N137" i="3"/>
  <c r="B138" i="3"/>
  <c r="C138" i="3"/>
  <c r="D138" i="3"/>
  <c r="E138" i="3"/>
  <c r="F138" i="3"/>
  <c r="G138" i="3"/>
  <c r="H138" i="3"/>
  <c r="I138" i="3"/>
  <c r="J138" i="3"/>
  <c r="K138" i="3"/>
  <c r="L138" i="3"/>
  <c r="M138" i="3"/>
  <c r="N138" i="3"/>
  <c r="B139" i="3"/>
  <c r="C139" i="3"/>
  <c r="D139" i="3"/>
  <c r="E139" i="3"/>
  <c r="F139" i="3"/>
  <c r="G139" i="3"/>
  <c r="H139" i="3"/>
  <c r="I139" i="3"/>
  <c r="J139" i="3"/>
  <c r="K139" i="3"/>
  <c r="L139" i="3"/>
  <c r="M139" i="3"/>
  <c r="N139" i="3"/>
  <c r="B140" i="3"/>
  <c r="C140" i="3"/>
  <c r="D140" i="3"/>
  <c r="E140" i="3"/>
  <c r="F140" i="3"/>
  <c r="G140" i="3"/>
  <c r="H140" i="3"/>
  <c r="I140" i="3"/>
  <c r="J140" i="3"/>
  <c r="K140" i="3"/>
  <c r="L140" i="3"/>
  <c r="M140" i="3"/>
  <c r="N140" i="3"/>
  <c r="B141" i="3"/>
  <c r="C141" i="3"/>
  <c r="D141" i="3"/>
  <c r="E141" i="3"/>
  <c r="F141" i="3"/>
  <c r="G141" i="3"/>
  <c r="H141" i="3"/>
  <c r="I141" i="3"/>
  <c r="J141" i="3"/>
  <c r="K141" i="3"/>
  <c r="L141" i="3"/>
  <c r="M141" i="3"/>
  <c r="N141" i="3"/>
  <c r="B142" i="3"/>
  <c r="C142" i="3"/>
  <c r="D142" i="3"/>
  <c r="E142" i="3"/>
  <c r="F142" i="3"/>
  <c r="G142" i="3"/>
  <c r="H142" i="3"/>
  <c r="I142" i="3"/>
  <c r="J142" i="3"/>
  <c r="K142" i="3"/>
  <c r="L142" i="3"/>
  <c r="M142" i="3"/>
  <c r="N142" i="3"/>
  <c r="B143" i="3"/>
  <c r="C143" i="3"/>
  <c r="D143" i="3"/>
  <c r="E143" i="3"/>
  <c r="F143" i="3"/>
  <c r="G143" i="3"/>
  <c r="H143" i="3"/>
  <c r="I143" i="3"/>
  <c r="J143" i="3"/>
  <c r="K143" i="3"/>
  <c r="L143" i="3"/>
  <c r="M143" i="3"/>
  <c r="N143" i="3"/>
  <c r="B144" i="3"/>
  <c r="C144" i="3"/>
  <c r="D144" i="3"/>
  <c r="E144" i="3"/>
  <c r="F144" i="3"/>
  <c r="G144" i="3"/>
  <c r="H144" i="3"/>
  <c r="I144" i="3"/>
  <c r="J144" i="3"/>
  <c r="K144" i="3"/>
  <c r="L144" i="3"/>
  <c r="M144" i="3"/>
  <c r="N144" i="3"/>
  <c r="B145" i="3"/>
  <c r="C145" i="3"/>
  <c r="D145" i="3"/>
  <c r="E145" i="3"/>
  <c r="F145" i="3"/>
  <c r="G145" i="3"/>
  <c r="H145" i="3"/>
  <c r="I145" i="3"/>
  <c r="J145" i="3"/>
  <c r="K145" i="3"/>
  <c r="L145" i="3"/>
  <c r="M145" i="3"/>
  <c r="N145" i="3"/>
  <c r="B146" i="3"/>
  <c r="C146" i="3"/>
  <c r="D146" i="3"/>
  <c r="E146" i="3"/>
  <c r="F146" i="3"/>
  <c r="G146" i="3"/>
  <c r="H146" i="3"/>
  <c r="I146" i="3"/>
  <c r="J146" i="3"/>
  <c r="K146" i="3"/>
  <c r="L146" i="3"/>
  <c r="M146" i="3"/>
  <c r="N146" i="3"/>
  <c r="B147" i="3"/>
  <c r="C147" i="3"/>
  <c r="D147" i="3"/>
  <c r="E147" i="3"/>
  <c r="F147" i="3"/>
  <c r="G147" i="3"/>
  <c r="H147" i="3"/>
  <c r="I147" i="3"/>
  <c r="J147" i="3"/>
  <c r="K147" i="3"/>
  <c r="L147" i="3"/>
  <c r="M147" i="3"/>
  <c r="N147" i="3"/>
  <c r="B148" i="3"/>
  <c r="C148" i="3"/>
  <c r="D148" i="3"/>
  <c r="E148" i="3"/>
  <c r="F148" i="3"/>
  <c r="G148" i="3"/>
  <c r="H148" i="3"/>
  <c r="I148" i="3"/>
  <c r="J148" i="3"/>
  <c r="K148" i="3"/>
  <c r="L148" i="3"/>
  <c r="M148" i="3"/>
  <c r="N148" i="3"/>
  <c r="B149" i="3"/>
  <c r="C149" i="3"/>
  <c r="D149" i="3"/>
  <c r="E149" i="3"/>
  <c r="F149" i="3"/>
  <c r="G149" i="3"/>
  <c r="H149" i="3"/>
  <c r="I149" i="3"/>
  <c r="J149" i="3"/>
  <c r="K149" i="3"/>
  <c r="L149" i="3"/>
  <c r="M149" i="3"/>
  <c r="N149" i="3"/>
  <c r="B150" i="3"/>
  <c r="C150" i="3"/>
  <c r="D150" i="3"/>
  <c r="E150" i="3"/>
  <c r="F150" i="3"/>
  <c r="G150" i="3"/>
  <c r="H150" i="3"/>
  <c r="I150" i="3"/>
  <c r="J150" i="3"/>
  <c r="K150" i="3"/>
  <c r="L150" i="3"/>
  <c r="M150" i="3"/>
  <c r="N150" i="3"/>
  <c r="B151" i="3"/>
  <c r="C151" i="3"/>
  <c r="D151" i="3"/>
  <c r="E151" i="3"/>
  <c r="F151" i="3"/>
  <c r="G151" i="3"/>
  <c r="H151" i="3"/>
  <c r="I151" i="3"/>
  <c r="J151" i="3"/>
  <c r="K151" i="3"/>
  <c r="L151" i="3"/>
  <c r="M151" i="3"/>
  <c r="N151" i="3"/>
  <c r="B152" i="3"/>
  <c r="C152" i="3"/>
  <c r="D152" i="3"/>
  <c r="E152" i="3"/>
  <c r="F152" i="3"/>
  <c r="G152" i="3"/>
  <c r="H152" i="3"/>
  <c r="I152" i="3"/>
  <c r="J152" i="3"/>
  <c r="K152" i="3"/>
  <c r="L152" i="3"/>
  <c r="M152" i="3"/>
  <c r="N152" i="3"/>
  <c r="B153" i="3"/>
  <c r="C153" i="3"/>
  <c r="D153" i="3"/>
  <c r="E153" i="3"/>
  <c r="F153" i="3"/>
  <c r="G153" i="3"/>
  <c r="H153" i="3"/>
  <c r="I153" i="3"/>
  <c r="J153" i="3"/>
  <c r="K153" i="3"/>
  <c r="L153" i="3"/>
  <c r="M153" i="3"/>
  <c r="N153" i="3"/>
  <c r="B154" i="3"/>
  <c r="C154" i="3"/>
  <c r="D154" i="3"/>
  <c r="E154" i="3"/>
  <c r="F154" i="3"/>
  <c r="G154" i="3"/>
  <c r="H154" i="3"/>
  <c r="I154" i="3"/>
  <c r="J154" i="3"/>
  <c r="K154" i="3"/>
  <c r="L154" i="3"/>
  <c r="M154" i="3"/>
  <c r="N154" i="3"/>
  <c r="B155" i="3"/>
  <c r="C155" i="3"/>
  <c r="D155" i="3"/>
  <c r="E155" i="3"/>
  <c r="F155" i="3"/>
  <c r="G155" i="3"/>
  <c r="H155" i="3"/>
  <c r="I155" i="3"/>
  <c r="J155" i="3"/>
  <c r="K155" i="3"/>
  <c r="L155" i="3"/>
  <c r="M155" i="3"/>
  <c r="N155" i="3"/>
  <c r="B156" i="3"/>
  <c r="C156" i="3"/>
  <c r="D156" i="3"/>
  <c r="E156" i="3"/>
  <c r="F156" i="3"/>
  <c r="G156" i="3"/>
  <c r="H156" i="3"/>
  <c r="I156" i="3"/>
  <c r="J156" i="3"/>
  <c r="K156" i="3"/>
  <c r="L156" i="3"/>
  <c r="M156" i="3"/>
  <c r="N156" i="3"/>
  <c r="B157" i="3"/>
  <c r="C157" i="3"/>
  <c r="D157" i="3"/>
  <c r="E157" i="3"/>
  <c r="F157" i="3"/>
  <c r="G157" i="3"/>
  <c r="H157" i="3"/>
  <c r="I157" i="3"/>
  <c r="J157" i="3"/>
  <c r="K157" i="3"/>
  <c r="L157" i="3"/>
  <c r="M157" i="3"/>
  <c r="N157" i="3"/>
  <c r="B158" i="3"/>
  <c r="C158" i="3"/>
  <c r="D158" i="3"/>
  <c r="E158" i="3"/>
  <c r="F158" i="3"/>
  <c r="G158" i="3"/>
  <c r="H158" i="3"/>
  <c r="I158" i="3"/>
  <c r="J158" i="3"/>
  <c r="K158" i="3"/>
  <c r="L158" i="3"/>
  <c r="M158" i="3"/>
  <c r="N158" i="3"/>
  <c r="B159" i="3"/>
  <c r="C159" i="3"/>
  <c r="D159" i="3"/>
  <c r="E159" i="3"/>
  <c r="F159" i="3"/>
  <c r="G159" i="3"/>
  <c r="H159" i="3"/>
  <c r="I159" i="3"/>
  <c r="J159" i="3"/>
  <c r="K159" i="3"/>
  <c r="L159" i="3"/>
  <c r="M159" i="3"/>
  <c r="N159" i="3"/>
  <c r="B160" i="3"/>
  <c r="C160" i="3"/>
  <c r="D160" i="3"/>
  <c r="E160" i="3"/>
  <c r="F160" i="3"/>
  <c r="G160" i="3"/>
  <c r="H160" i="3"/>
  <c r="I160" i="3"/>
  <c r="J160" i="3"/>
  <c r="K160" i="3"/>
  <c r="L160" i="3"/>
  <c r="M160" i="3"/>
  <c r="N160" i="3"/>
  <c r="B161" i="3"/>
  <c r="C161" i="3"/>
  <c r="D161" i="3"/>
  <c r="E161" i="3"/>
  <c r="F161" i="3"/>
  <c r="G161" i="3"/>
  <c r="H161" i="3"/>
  <c r="I161" i="3"/>
  <c r="J161" i="3"/>
  <c r="K161" i="3"/>
  <c r="L161" i="3"/>
  <c r="M161" i="3"/>
  <c r="N161" i="3"/>
  <c r="B162" i="3"/>
  <c r="C162" i="3"/>
  <c r="D162" i="3"/>
  <c r="E162" i="3"/>
  <c r="F162" i="3"/>
  <c r="G162" i="3"/>
  <c r="H162" i="3"/>
  <c r="I162" i="3"/>
  <c r="J162" i="3"/>
  <c r="K162" i="3"/>
  <c r="L162" i="3"/>
  <c r="M162" i="3"/>
  <c r="N162" i="3"/>
  <c r="B163" i="3"/>
  <c r="C163" i="3"/>
  <c r="D163" i="3"/>
  <c r="E163" i="3"/>
  <c r="F163" i="3"/>
  <c r="G163" i="3"/>
  <c r="H163" i="3"/>
  <c r="I163" i="3"/>
  <c r="J163" i="3"/>
  <c r="K163" i="3"/>
  <c r="L163" i="3"/>
  <c r="M163" i="3"/>
  <c r="N163" i="3"/>
  <c r="B164" i="3"/>
  <c r="C164" i="3"/>
  <c r="D164" i="3"/>
  <c r="E164" i="3"/>
  <c r="F164" i="3"/>
  <c r="G164" i="3"/>
  <c r="H164" i="3"/>
  <c r="I164" i="3"/>
  <c r="J164" i="3"/>
  <c r="K164" i="3"/>
  <c r="L164" i="3"/>
  <c r="M164" i="3"/>
  <c r="N164" i="3"/>
  <c r="B165" i="3"/>
  <c r="C165" i="3"/>
  <c r="D165" i="3"/>
  <c r="E165" i="3"/>
  <c r="F165" i="3"/>
  <c r="G165" i="3"/>
  <c r="H165" i="3"/>
  <c r="I165" i="3"/>
  <c r="J165" i="3"/>
  <c r="K165" i="3"/>
  <c r="L165" i="3"/>
  <c r="M165" i="3"/>
  <c r="N165" i="3"/>
  <c r="B166" i="3"/>
  <c r="C166" i="3"/>
  <c r="D166" i="3"/>
  <c r="E166" i="3"/>
  <c r="F166" i="3"/>
  <c r="G166" i="3"/>
  <c r="H166" i="3"/>
  <c r="I166" i="3"/>
  <c r="J166" i="3"/>
  <c r="K166" i="3"/>
  <c r="L166" i="3"/>
  <c r="M166" i="3"/>
  <c r="N166" i="3"/>
  <c r="B167" i="3"/>
  <c r="C167" i="3"/>
  <c r="D167" i="3"/>
  <c r="E167" i="3"/>
  <c r="F167" i="3"/>
  <c r="G167" i="3"/>
  <c r="H167" i="3"/>
  <c r="I167" i="3"/>
  <c r="J167" i="3"/>
  <c r="K167" i="3"/>
  <c r="L167" i="3"/>
  <c r="M167" i="3"/>
  <c r="N167" i="3"/>
  <c r="B168" i="3"/>
  <c r="C168" i="3"/>
  <c r="D168" i="3"/>
  <c r="E168" i="3"/>
  <c r="F168" i="3"/>
  <c r="G168" i="3"/>
  <c r="H168" i="3"/>
  <c r="I168" i="3"/>
  <c r="J168" i="3"/>
  <c r="K168" i="3"/>
  <c r="L168" i="3"/>
  <c r="M168" i="3"/>
  <c r="N168" i="3"/>
  <c r="B169" i="3"/>
  <c r="C169" i="3"/>
  <c r="D169" i="3"/>
  <c r="E169" i="3"/>
  <c r="F169" i="3"/>
  <c r="G169" i="3"/>
  <c r="H169" i="3"/>
  <c r="I169" i="3"/>
  <c r="J169" i="3"/>
  <c r="K169" i="3"/>
  <c r="L169" i="3"/>
  <c r="M169" i="3"/>
  <c r="N169" i="3"/>
  <c r="B170" i="3"/>
  <c r="C170" i="3"/>
  <c r="D170" i="3"/>
  <c r="E170" i="3"/>
  <c r="F170" i="3"/>
  <c r="G170" i="3"/>
  <c r="H170" i="3"/>
  <c r="I170" i="3"/>
  <c r="J170" i="3"/>
  <c r="K170" i="3"/>
  <c r="L170" i="3"/>
  <c r="M170" i="3"/>
  <c r="N170" i="3"/>
  <c r="B171" i="3"/>
  <c r="C171" i="3"/>
  <c r="D171" i="3"/>
  <c r="E171" i="3"/>
  <c r="F171" i="3"/>
  <c r="G171" i="3"/>
  <c r="H171" i="3"/>
  <c r="I171" i="3"/>
  <c r="J171" i="3"/>
  <c r="K171" i="3"/>
  <c r="L171" i="3"/>
  <c r="M171" i="3"/>
  <c r="N171" i="3"/>
  <c r="B172" i="3"/>
  <c r="C172" i="3"/>
  <c r="D172" i="3"/>
  <c r="E172" i="3"/>
  <c r="F172" i="3"/>
  <c r="G172" i="3"/>
  <c r="H172" i="3"/>
  <c r="I172" i="3"/>
  <c r="J172" i="3"/>
  <c r="K172" i="3"/>
  <c r="L172" i="3"/>
  <c r="N172" i="3"/>
  <c r="C102" i="3"/>
  <c r="D102" i="3"/>
  <c r="E102" i="3"/>
  <c r="F102" i="3"/>
  <c r="G102" i="3"/>
  <c r="H102" i="3"/>
  <c r="I102" i="3"/>
  <c r="J102" i="3"/>
  <c r="K102" i="3"/>
  <c r="L102" i="3"/>
  <c r="M102" i="3"/>
  <c r="N102" i="3"/>
  <c r="Q191" i="1"/>
  <c r="R191" i="1"/>
  <c r="S191" i="1"/>
  <c r="T191" i="1"/>
  <c r="U191" i="1"/>
  <c r="V191" i="1"/>
  <c r="W191" i="1"/>
  <c r="X191" i="1"/>
  <c r="Q192" i="1"/>
  <c r="R192" i="1"/>
  <c r="S192" i="1"/>
  <c r="T192" i="1"/>
  <c r="U192" i="1"/>
  <c r="V192" i="1"/>
  <c r="W192" i="1"/>
  <c r="X192" i="1"/>
  <c r="Q193" i="1"/>
  <c r="R193" i="1"/>
  <c r="S193" i="1"/>
  <c r="T193" i="1"/>
  <c r="U193" i="1"/>
  <c r="V193" i="1"/>
  <c r="W193" i="1"/>
  <c r="X193" i="1"/>
  <c r="Q194" i="1"/>
  <c r="R194" i="1"/>
  <c r="S194" i="1"/>
  <c r="T194" i="1"/>
  <c r="U194" i="1"/>
  <c r="V194" i="1"/>
  <c r="W194" i="1"/>
  <c r="X194" i="1"/>
  <c r="Q195" i="1"/>
  <c r="R195" i="1"/>
  <c r="S195" i="1"/>
  <c r="T195" i="1"/>
  <c r="U195" i="1"/>
  <c r="V195" i="1"/>
  <c r="W195" i="1"/>
  <c r="X195" i="1"/>
  <c r="Q196" i="1"/>
  <c r="R196" i="1"/>
  <c r="S196" i="1"/>
  <c r="T196" i="1"/>
  <c r="U196" i="1"/>
  <c r="V196" i="1"/>
  <c r="W196" i="1"/>
  <c r="X196" i="1"/>
  <c r="Q197" i="1"/>
  <c r="R197" i="1"/>
  <c r="S197" i="1"/>
  <c r="T197" i="1"/>
  <c r="U197" i="1"/>
  <c r="V197" i="1"/>
  <c r="W197" i="1"/>
  <c r="X197" i="1"/>
  <c r="Q198" i="1"/>
  <c r="R198" i="1"/>
  <c r="S198" i="1"/>
  <c r="T198" i="1"/>
  <c r="U198" i="1"/>
  <c r="V198" i="1"/>
  <c r="W198" i="1"/>
  <c r="X198" i="1"/>
  <c r="Q199" i="1"/>
  <c r="R199" i="1"/>
  <c r="S199" i="1"/>
  <c r="T199" i="1"/>
  <c r="U199" i="1"/>
  <c r="V199" i="1"/>
  <c r="W199" i="1"/>
  <c r="X199" i="1"/>
  <c r="Q200" i="1"/>
  <c r="R200" i="1"/>
  <c r="S200" i="1"/>
  <c r="T200" i="1"/>
  <c r="U200" i="1"/>
  <c r="V200" i="1"/>
  <c r="W200" i="1"/>
  <c r="X200" i="1"/>
  <c r="Q201" i="1"/>
  <c r="R201" i="1"/>
  <c r="S201" i="1"/>
  <c r="T201" i="1"/>
  <c r="U201" i="1"/>
  <c r="V201" i="1"/>
  <c r="W201" i="1"/>
  <c r="X201" i="1"/>
  <c r="Q202" i="1"/>
  <c r="R202" i="1"/>
  <c r="S202" i="1"/>
  <c r="T202" i="1"/>
  <c r="U202" i="1"/>
  <c r="V202" i="1"/>
  <c r="W202" i="1"/>
  <c r="X202" i="1"/>
  <c r="Q203" i="1"/>
  <c r="R203" i="1"/>
  <c r="S203" i="1"/>
  <c r="T203" i="1"/>
  <c r="U203" i="1"/>
  <c r="V203" i="1"/>
  <c r="W203" i="1"/>
  <c r="X203" i="1"/>
  <c r="Q204" i="1"/>
  <c r="R204" i="1"/>
  <c r="S204" i="1"/>
  <c r="T204" i="1"/>
  <c r="U204" i="1"/>
  <c r="V204" i="1"/>
  <c r="W204" i="1"/>
  <c r="X204" i="1"/>
  <c r="Q205" i="1"/>
  <c r="R205" i="1"/>
  <c r="S205" i="1"/>
  <c r="T205" i="1"/>
  <c r="U205" i="1"/>
  <c r="V205" i="1"/>
  <c r="W205" i="1"/>
  <c r="X205" i="1"/>
  <c r="Q206" i="1"/>
  <c r="R206" i="1"/>
  <c r="S206" i="1"/>
  <c r="T206" i="1"/>
  <c r="U206" i="1"/>
  <c r="V206" i="1"/>
  <c r="W206" i="1"/>
  <c r="X206" i="1"/>
  <c r="Q207" i="1"/>
  <c r="R207" i="1"/>
  <c r="S207" i="1"/>
  <c r="T207" i="1"/>
  <c r="U207" i="1"/>
  <c r="V207" i="1"/>
  <c r="W207" i="1"/>
  <c r="X207" i="1"/>
  <c r="Q208" i="1"/>
  <c r="R208" i="1"/>
  <c r="S208" i="1"/>
  <c r="T208" i="1"/>
  <c r="U208" i="1"/>
  <c r="V208" i="1"/>
  <c r="W208" i="1"/>
  <c r="X208" i="1"/>
  <c r="Q209" i="1"/>
  <c r="R209" i="1"/>
  <c r="S209" i="1"/>
  <c r="T209" i="1"/>
  <c r="U209" i="1"/>
  <c r="V209" i="1"/>
  <c r="W209" i="1"/>
  <c r="X209" i="1"/>
  <c r="Q210" i="1"/>
  <c r="R210" i="1"/>
  <c r="S210" i="1"/>
  <c r="T210" i="1"/>
  <c r="U210" i="1"/>
  <c r="V210" i="1"/>
  <c r="W210" i="1"/>
  <c r="X210" i="1"/>
  <c r="Q211" i="1"/>
  <c r="R211" i="1"/>
  <c r="S211" i="1"/>
  <c r="T211" i="1"/>
  <c r="U211" i="1"/>
  <c r="V211" i="1"/>
  <c r="W211" i="1"/>
  <c r="X211" i="1"/>
  <c r="Q212" i="1"/>
  <c r="R212" i="1"/>
  <c r="S212" i="1"/>
  <c r="T212" i="1"/>
  <c r="U212" i="1"/>
  <c r="V212" i="1"/>
  <c r="W212" i="1"/>
  <c r="X212" i="1"/>
  <c r="Q213" i="1"/>
  <c r="R213" i="1"/>
  <c r="S213" i="1"/>
  <c r="T213" i="1"/>
  <c r="U213" i="1"/>
  <c r="V213" i="1"/>
  <c r="W213" i="1"/>
  <c r="X213" i="1"/>
  <c r="Q214" i="1"/>
  <c r="R214" i="1"/>
  <c r="S214" i="1"/>
  <c r="T214" i="1"/>
  <c r="U214" i="1"/>
  <c r="V214" i="1"/>
  <c r="W214" i="1"/>
  <c r="X214" i="1"/>
  <c r="Q215" i="1"/>
  <c r="R215" i="1"/>
  <c r="S215" i="1"/>
  <c r="T215" i="1"/>
  <c r="U215" i="1"/>
  <c r="V215" i="1"/>
  <c r="W215" i="1"/>
  <c r="X215" i="1"/>
  <c r="Q216" i="1"/>
  <c r="R216" i="1"/>
  <c r="S216" i="1"/>
  <c r="T216" i="1"/>
  <c r="U216" i="1"/>
  <c r="V216" i="1"/>
  <c r="W216" i="1"/>
  <c r="X216" i="1"/>
  <c r="Q217" i="1"/>
  <c r="R217" i="1"/>
  <c r="S217" i="1"/>
  <c r="T217" i="1"/>
  <c r="U217" i="1"/>
  <c r="V217" i="1"/>
  <c r="W217" i="1"/>
  <c r="X217" i="1"/>
  <c r="Q218" i="1"/>
  <c r="R218" i="1"/>
  <c r="S218" i="1"/>
  <c r="T218" i="1"/>
  <c r="U218" i="1"/>
  <c r="V218" i="1"/>
  <c r="W218" i="1"/>
  <c r="X218" i="1"/>
  <c r="Q219" i="1"/>
  <c r="R219" i="1"/>
  <c r="S219" i="1"/>
  <c r="T219" i="1"/>
  <c r="U219" i="1"/>
  <c r="V219" i="1"/>
  <c r="W219" i="1"/>
  <c r="X219" i="1"/>
  <c r="Q220" i="1"/>
  <c r="R220" i="1"/>
  <c r="S220" i="1"/>
  <c r="T220" i="1"/>
  <c r="U220" i="1"/>
  <c r="V220" i="1"/>
  <c r="W220" i="1"/>
  <c r="X220" i="1"/>
  <c r="Q221" i="1"/>
  <c r="R221" i="1"/>
  <c r="S221" i="1"/>
  <c r="T221" i="1"/>
  <c r="U221" i="1"/>
  <c r="V221" i="1"/>
  <c r="W221" i="1"/>
  <c r="X221" i="1"/>
  <c r="Q222" i="1"/>
  <c r="R222" i="1"/>
  <c r="S222" i="1"/>
  <c r="T222" i="1"/>
  <c r="U222" i="1"/>
  <c r="V222" i="1"/>
  <c r="W222" i="1"/>
  <c r="X222" i="1"/>
  <c r="Q223" i="1"/>
  <c r="R223" i="1"/>
  <c r="S223" i="1"/>
  <c r="T223" i="1"/>
  <c r="U223" i="1"/>
  <c r="V223" i="1"/>
  <c r="W223" i="1"/>
  <c r="X223" i="1"/>
  <c r="Q224" i="1"/>
  <c r="R224" i="1"/>
  <c r="S224" i="1"/>
  <c r="T224" i="1"/>
  <c r="U224" i="1"/>
  <c r="V224" i="1"/>
  <c r="W224" i="1"/>
  <c r="X224" i="1"/>
  <c r="Q225" i="1"/>
  <c r="R225" i="1"/>
  <c r="S225" i="1"/>
  <c r="T225" i="1"/>
  <c r="U225" i="1"/>
  <c r="V225" i="1"/>
  <c r="W225" i="1"/>
  <c r="X225" i="1"/>
  <c r="Q226" i="1"/>
  <c r="R226" i="1"/>
  <c r="S226" i="1"/>
  <c r="T226" i="1"/>
  <c r="U226" i="1"/>
  <c r="V226" i="1"/>
  <c r="W226" i="1"/>
  <c r="X226" i="1"/>
  <c r="Q227" i="1"/>
  <c r="R227" i="1"/>
  <c r="S227" i="1"/>
  <c r="T227" i="1"/>
  <c r="U227" i="1"/>
  <c r="V227" i="1"/>
  <c r="W227" i="1"/>
  <c r="X227" i="1"/>
  <c r="Q228" i="1"/>
  <c r="R228" i="1"/>
  <c r="S228" i="1"/>
  <c r="T228" i="1"/>
  <c r="U228" i="1"/>
  <c r="V228" i="1"/>
  <c r="W228" i="1"/>
  <c r="X228" i="1"/>
  <c r="Q229" i="1"/>
  <c r="R229" i="1"/>
  <c r="S229" i="1"/>
  <c r="T229" i="1"/>
  <c r="U229" i="1"/>
  <c r="V229" i="1"/>
  <c r="W229" i="1"/>
  <c r="X229" i="1"/>
  <c r="Q230" i="1"/>
  <c r="R230" i="1"/>
  <c r="S230" i="1"/>
  <c r="T230" i="1"/>
  <c r="U230" i="1"/>
  <c r="V230" i="1"/>
  <c r="W230" i="1"/>
  <c r="Q231" i="1"/>
  <c r="R231" i="1"/>
  <c r="S231" i="1"/>
  <c r="T231" i="1"/>
  <c r="U231" i="1"/>
  <c r="V231" i="1"/>
  <c r="W231" i="1"/>
  <c r="X231" i="1"/>
  <c r="Q232" i="1"/>
  <c r="R232" i="1"/>
  <c r="S232" i="1"/>
  <c r="T232" i="1"/>
  <c r="U232" i="1"/>
  <c r="V232" i="1"/>
  <c r="W232" i="1"/>
  <c r="X232" i="1"/>
  <c r="Q233" i="1"/>
  <c r="R233" i="1"/>
  <c r="S233" i="1"/>
  <c r="T233" i="1"/>
  <c r="U233" i="1"/>
  <c r="V233" i="1"/>
  <c r="W233" i="1"/>
  <c r="X233" i="1"/>
  <c r="Q234" i="1"/>
  <c r="R234" i="1"/>
  <c r="S234" i="1"/>
  <c r="T234" i="1"/>
  <c r="U234" i="1"/>
  <c r="V234" i="1"/>
  <c r="W234" i="1"/>
  <c r="X234" i="1"/>
  <c r="Q235" i="1"/>
  <c r="R235" i="1"/>
  <c r="S235" i="1"/>
  <c r="T235" i="1"/>
  <c r="U235" i="1"/>
  <c r="V235" i="1"/>
  <c r="W235" i="1"/>
  <c r="X235" i="1"/>
  <c r="Q236" i="1"/>
  <c r="R236" i="1"/>
  <c r="S236" i="1"/>
  <c r="T236" i="1"/>
  <c r="U236" i="1"/>
  <c r="V236" i="1"/>
  <c r="W236" i="1"/>
  <c r="X236" i="1"/>
  <c r="Q237" i="1"/>
  <c r="R237" i="1"/>
  <c r="S237" i="1"/>
  <c r="T237" i="1"/>
  <c r="U237" i="1"/>
  <c r="V237" i="1"/>
  <c r="W237" i="1"/>
  <c r="X237" i="1"/>
  <c r="Q238" i="1"/>
  <c r="R238" i="1"/>
  <c r="S238" i="1"/>
  <c r="T238" i="1"/>
  <c r="U238" i="1"/>
  <c r="V238" i="1"/>
  <c r="W238" i="1"/>
  <c r="X238" i="1"/>
  <c r="Q239" i="1"/>
  <c r="R239" i="1"/>
  <c r="S239" i="1"/>
  <c r="T239" i="1"/>
  <c r="U239" i="1"/>
  <c r="V239" i="1"/>
  <c r="W239" i="1"/>
  <c r="X239" i="1"/>
  <c r="Q240" i="1"/>
  <c r="R240" i="1"/>
  <c r="S240" i="1"/>
  <c r="T240" i="1"/>
  <c r="U240" i="1"/>
  <c r="V240" i="1"/>
  <c r="W240" i="1"/>
  <c r="X240" i="1"/>
  <c r="Q241" i="1"/>
  <c r="R241" i="1"/>
  <c r="S241" i="1"/>
  <c r="T241" i="1"/>
  <c r="U241" i="1"/>
  <c r="V241" i="1"/>
  <c r="W241" i="1"/>
  <c r="X241" i="1"/>
  <c r="Q242" i="1"/>
  <c r="R242" i="1"/>
  <c r="S242" i="1"/>
  <c r="T242" i="1"/>
  <c r="U242" i="1"/>
  <c r="V242" i="1"/>
  <c r="W242" i="1"/>
  <c r="X242" i="1"/>
  <c r="Q243" i="1"/>
  <c r="R243" i="1"/>
  <c r="S243" i="1"/>
  <c r="T243" i="1"/>
  <c r="U243" i="1"/>
  <c r="V243" i="1"/>
  <c r="W243" i="1"/>
  <c r="X243" i="1"/>
  <c r="Q244" i="1"/>
  <c r="R244" i="1"/>
  <c r="S244" i="1"/>
  <c r="T244" i="1"/>
  <c r="U244" i="1"/>
  <c r="V244" i="1"/>
  <c r="W244" i="1"/>
  <c r="X244" i="1"/>
  <c r="Q245" i="1"/>
  <c r="R245" i="1"/>
  <c r="S245" i="1"/>
  <c r="T245" i="1"/>
  <c r="U245" i="1"/>
  <c r="V245" i="1"/>
  <c r="W245" i="1"/>
  <c r="X245" i="1"/>
  <c r="Q246" i="1"/>
  <c r="R246" i="1"/>
  <c r="S246" i="1"/>
  <c r="T246" i="1"/>
  <c r="U246" i="1"/>
  <c r="V246" i="1"/>
  <c r="W246" i="1"/>
  <c r="X246" i="1"/>
  <c r="Q247" i="1"/>
  <c r="R247" i="1"/>
  <c r="S247" i="1"/>
  <c r="T247" i="1"/>
  <c r="U247" i="1"/>
  <c r="V247" i="1"/>
  <c r="W247" i="1"/>
  <c r="X247" i="1"/>
  <c r="Q248" i="1"/>
  <c r="R248" i="1"/>
  <c r="S248" i="1"/>
  <c r="T248" i="1"/>
  <c r="U248" i="1"/>
  <c r="V248" i="1"/>
  <c r="W248" i="1"/>
  <c r="X248" i="1"/>
  <c r="Q249" i="1"/>
  <c r="R249" i="1"/>
  <c r="S249" i="1"/>
  <c r="T249" i="1"/>
  <c r="U249" i="1"/>
  <c r="V249" i="1"/>
  <c r="W249" i="1"/>
  <c r="X249" i="1"/>
  <c r="Q250" i="1"/>
  <c r="R250" i="1"/>
  <c r="S250" i="1"/>
  <c r="T250" i="1"/>
  <c r="U250" i="1"/>
  <c r="V250" i="1"/>
  <c r="W250" i="1"/>
  <c r="X250" i="1"/>
  <c r="Q251" i="1"/>
  <c r="R251" i="1"/>
  <c r="S251" i="1"/>
  <c r="T251" i="1"/>
  <c r="U251" i="1"/>
  <c r="V251" i="1"/>
  <c r="W251" i="1"/>
  <c r="X251" i="1"/>
  <c r="Q252" i="1"/>
  <c r="R252" i="1"/>
  <c r="S252" i="1"/>
  <c r="T252" i="1"/>
  <c r="U252" i="1"/>
  <c r="V252" i="1"/>
  <c r="W252" i="1"/>
  <c r="X252" i="1"/>
  <c r="Q253" i="1"/>
  <c r="R253" i="1"/>
  <c r="S253" i="1"/>
  <c r="T253" i="1"/>
  <c r="U253" i="1"/>
  <c r="V253" i="1"/>
  <c r="W253" i="1"/>
  <c r="X253" i="1"/>
  <c r="Q254" i="1"/>
  <c r="R254" i="1"/>
  <c r="S254" i="1"/>
  <c r="T254" i="1"/>
  <c r="U254" i="1"/>
  <c r="V254" i="1"/>
  <c r="W254" i="1"/>
  <c r="X254" i="1"/>
  <c r="Q255" i="1"/>
  <c r="R255" i="1"/>
  <c r="S255" i="1"/>
  <c r="T255" i="1"/>
  <c r="U255" i="1"/>
  <c r="V255" i="1"/>
  <c r="W255" i="1"/>
  <c r="X255" i="1"/>
  <c r="Q256" i="1"/>
  <c r="R256" i="1"/>
  <c r="S256" i="1"/>
  <c r="T256" i="1"/>
  <c r="U256" i="1"/>
  <c r="V256" i="1"/>
  <c r="W256" i="1"/>
  <c r="X256" i="1"/>
  <c r="Q257" i="1"/>
  <c r="R257" i="1"/>
  <c r="S257" i="1"/>
  <c r="T257" i="1"/>
  <c r="U257" i="1"/>
  <c r="V257" i="1"/>
  <c r="W257" i="1"/>
  <c r="X257" i="1"/>
  <c r="Q258" i="1"/>
  <c r="R258" i="1"/>
  <c r="S258" i="1"/>
  <c r="T258" i="1"/>
  <c r="U258" i="1"/>
  <c r="V258" i="1"/>
  <c r="W258" i="1"/>
  <c r="X258" i="1"/>
  <c r="Q259" i="1"/>
  <c r="R259" i="1"/>
  <c r="S259" i="1"/>
  <c r="T259" i="1"/>
  <c r="U259" i="1"/>
  <c r="V259" i="1"/>
  <c r="W259" i="1"/>
  <c r="X259" i="1"/>
  <c r="Q260" i="1"/>
  <c r="R260" i="1"/>
  <c r="S260" i="1"/>
  <c r="T260" i="1"/>
  <c r="U260" i="1"/>
  <c r="V260" i="1"/>
  <c r="W260" i="1"/>
  <c r="X260" i="1"/>
  <c r="Q261" i="1"/>
  <c r="R261" i="1"/>
  <c r="S261" i="1"/>
  <c r="T261" i="1"/>
  <c r="U261" i="1"/>
  <c r="V261" i="1"/>
  <c r="W261" i="1"/>
  <c r="X261" i="1"/>
  <c r="Q262" i="1"/>
  <c r="R262" i="1"/>
  <c r="S262" i="1"/>
  <c r="T262" i="1"/>
  <c r="U262" i="1"/>
  <c r="V262" i="1"/>
  <c r="W262" i="1"/>
  <c r="X262" i="1"/>
  <c r="Q263" i="1"/>
  <c r="R263" i="1"/>
  <c r="S263" i="1"/>
  <c r="T263" i="1"/>
  <c r="U263" i="1"/>
  <c r="V263" i="1"/>
  <c r="W263" i="1"/>
  <c r="X263" i="1"/>
  <c r="Q264" i="1"/>
  <c r="R264" i="1"/>
  <c r="S264" i="1"/>
  <c r="T264" i="1"/>
  <c r="U264" i="1"/>
  <c r="V264" i="1"/>
  <c r="W264" i="1"/>
  <c r="X264" i="1"/>
  <c r="R190" i="1"/>
  <c r="S190" i="1"/>
  <c r="T190" i="1"/>
  <c r="U190" i="1"/>
  <c r="V190" i="1"/>
  <c r="W190" i="1"/>
  <c r="X190" i="1"/>
  <c r="Q190" i="1"/>
  <c r="R103" i="1"/>
  <c r="S103" i="1"/>
  <c r="T103" i="1"/>
  <c r="U103" i="1"/>
  <c r="V103" i="1"/>
  <c r="W103" i="1"/>
  <c r="X103" i="1"/>
  <c r="R102" i="3"/>
  <c r="S102" i="3"/>
  <c r="T102" i="3"/>
  <c r="U102" i="3"/>
  <c r="V102" i="3"/>
  <c r="W102" i="3"/>
  <c r="R103" i="3"/>
  <c r="S103" i="3"/>
  <c r="T103" i="3"/>
  <c r="U103" i="3"/>
  <c r="V103" i="3"/>
  <c r="W103" i="3"/>
  <c r="R104" i="3"/>
  <c r="S104" i="3"/>
  <c r="T104" i="3"/>
  <c r="U104" i="3"/>
  <c r="V104" i="3"/>
  <c r="W104" i="3"/>
  <c r="R105" i="3"/>
  <c r="S105" i="3"/>
  <c r="T105" i="3"/>
  <c r="U105" i="3"/>
  <c r="V105" i="3"/>
  <c r="W105" i="3"/>
  <c r="R106" i="3"/>
  <c r="S106" i="3"/>
  <c r="T106" i="3"/>
  <c r="U106" i="3"/>
  <c r="V106" i="3"/>
  <c r="W106" i="3"/>
  <c r="R107" i="3"/>
  <c r="S107" i="3"/>
  <c r="T107" i="3"/>
  <c r="U107" i="3"/>
  <c r="V107" i="3"/>
  <c r="W107" i="3"/>
  <c r="R108" i="3"/>
  <c r="S108" i="3"/>
  <c r="T108" i="3"/>
  <c r="U108" i="3"/>
  <c r="V108" i="3"/>
  <c r="W108" i="3"/>
  <c r="R109" i="3"/>
  <c r="S109" i="3"/>
  <c r="T109" i="3"/>
  <c r="U109" i="3"/>
  <c r="V109" i="3"/>
  <c r="W109" i="3"/>
  <c r="R110" i="3"/>
  <c r="S110" i="3"/>
  <c r="T110" i="3"/>
  <c r="U110" i="3"/>
  <c r="V110" i="3"/>
  <c r="W110" i="3"/>
  <c r="R111" i="3"/>
  <c r="S111" i="3"/>
  <c r="T111" i="3"/>
  <c r="U111" i="3"/>
  <c r="V111" i="3"/>
  <c r="W111" i="3"/>
  <c r="R112" i="3"/>
  <c r="S112" i="3"/>
  <c r="T112" i="3"/>
  <c r="U112" i="3"/>
  <c r="V112" i="3"/>
  <c r="W112" i="3"/>
  <c r="R113" i="3"/>
  <c r="S113" i="3"/>
  <c r="T113" i="3"/>
  <c r="U113" i="3"/>
  <c r="V113" i="3"/>
  <c r="W113" i="3"/>
  <c r="R114" i="3"/>
  <c r="S114" i="3"/>
  <c r="T114" i="3"/>
  <c r="U114" i="3"/>
  <c r="V114" i="3"/>
  <c r="W114" i="3"/>
  <c r="R115" i="3"/>
  <c r="S115" i="3"/>
  <c r="T115" i="3"/>
  <c r="U115" i="3"/>
  <c r="V115" i="3"/>
  <c r="W115" i="3"/>
  <c r="R116" i="3"/>
  <c r="S116" i="3"/>
  <c r="T116" i="3"/>
  <c r="U116" i="3"/>
  <c r="V116" i="3"/>
  <c r="W116" i="3"/>
  <c r="R117" i="3"/>
  <c r="S117" i="3"/>
  <c r="T117" i="3"/>
  <c r="U117" i="3"/>
  <c r="V117" i="3"/>
  <c r="W117" i="3"/>
  <c r="R118" i="3"/>
  <c r="S118" i="3"/>
  <c r="T118" i="3"/>
  <c r="U118" i="3"/>
  <c r="V118" i="3"/>
  <c r="W118" i="3"/>
  <c r="R119" i="3"/>
  <c r="S119" i="3"/>
  <c r="T119" i="3"/>
  <c r="U119" i="3"/>
  <c r="V119" i="3"/>
  <c r="W119" i="3"/>
  <c r="R120" i="3"/>
  <c r="S120" i="3"/>
  <c r="T120" i="3"/>
  <c r="U120" i="3"/>
  <c r="V120" i="3"/>
  <c r="W120" i="3"/>
  <c r="R121" i="3"/>
  <c r="S121" i="3"/>
  <c r="T121" i="3"/>
  <c r="U121" i="3"/>
  <c r="V121" i="3"/>
  <c r="W121" i="3"/>
  <c r="R122" i="3"/>
  <c r="S122" i="3"/>
  <c r="T122" i="3"/>
  <c r="U122" i="3"/>
  <c r="V122" i="3"/>
  <c r="W122" i="3"/>
  <c r="R123" i="3"/>
  <c r="S123" i="3"/>
  <c r="T123" i="3"/>
  <c r="U123" i="3"/>
  <c r="V123" i="3"/>
  <c r="W123" i="3"/>
  <c r="R124" i="3"/>
  <c r="S124" i="3"/>
  <c r="T124" i="3"/>
  <c r="U124" i="3"/>
  <c r="V124" i="3"/>
  <c r="W124" i="3"/>
  <c r="R125" i="3"/>
  <c r="S125" i="3"/>
  <c r="T125" i="3"/>
  <c r="U125" i="3"/>
  <c r="V125" i="3"/>
  <c r="W125" i="3"/>
  <c r="R126" i="3"/>
  <c r="S126" i="3"/>
  <c r="T126" i="3"/>
  <c r="U126" i="3"/>
  <c r="V126" i="3"/>
  <c r="W126" i="3"/>
  <c r="R127" i="3"/>
  <c r="S127" i="3"/>
  <c r="T127" i="3"/>
  <c r="U127" i="3"/>
  <c r="V127" i="3"/>
  <c r="W127" i="3"/>
  <c r="R128" i="3"/>
  <c r="S128" i="3"/>
  <c r="T128" i="3"/>
  <c r="U128" i="3"/>
  <c r="V128" i="3"/>
  <c r="W128" i="3"/>
  <c r="R129" i="3"/>
  <c r="S129" i="3"/>
  <c r="T129" i="3"/>
  <c r="U129" i="3"/>
  <c r="V129" i="3"/>
  <c r="W129" i="3"/>
  <c r="R130" i="3"/>
  <c r="S130" i="3"/>
  <c r="T130" i="3"/>
  <c r="U130" i="3"/>
  <c r="V130" i="3"/>
  <c r="W130" i="3"/>
  <c r="R131" i="3"/>
  <c r="S131" i="3"/>
  <c r="T131" i="3"/>
  <c r="U131" i="3"/>
  <c r="V131" i="3"/>
  <c r="W131" i="3"/>
  <c r="R132" i="3"/>
  <c r="S132" i="3"/>
  <c r="T132" i="3"/>
  <c r="U132" i="3"/>
  <c r="V132" i="3"/>
  <c r="W132" i="3"/>
  <c r="R133" i="3"/>
  <c r="S133" i="3"/>
  <c r="T133" i="3"/>
  <c r="U133" i="3"/>
  <c r="V133" i="3"/>
  <c r="W133" i="3"/>
  <c r="R134" i="3"/>
  <c r="S134" i="3"/>
  <c r="T134" i="3"/>
  <c r="U134" i="3"/>
  <c r="V134" i="3"/>
  <c r="W134" i="3"/>
  <c r="R135" i="3"/>
  <c r="S135" i="3"/>
  <c r="T135" i="3"/>
  <c r="U135" i="3"/>
  <c r="V135" i="3"/>
  <c r="W135" i="3"/>
  <c r="R136" i="3"/>
  <c r="S136" i="3"/>
  <c r="T136" i="3"/>
  <c r="U136" i="3"/>
  <c r="V136" i="3"/>
  <c r="W136" i="3"/>
  <c r="R137" i="3"/>
  <c r="S137" i="3"/>
  <c r="T137" i="3"/>
  <c r="U137" i="3"/>
  <c r="V137" i="3"/>
  <c r="W137" i="3"/>
  <c r="R138" i="3"/>
  <c r="S138" i="3"/>
  <c r="T138" i="3"/>
  <c r="U138" i="3"/>
  <c r="V138" i="3"/>
  <c r="W138" i="3"/>
  <c r="R139" i="3"/>
  <c r="S139" i="3"/>
  <c r="T139" i="3"/>
  <c r="U139" i="3"/>
  <c r="V139" i="3"/>
  <c r="W139" i="3"/>
  <c r="R140" i="3"/>
  <c r="S140" i="3"/>
  <c r="T140" i="3"/>
  <c r="U140" i="3"/>
  <c r="V140" i="3"/>
  <c r="W140" i="3"/>
  <c r="R141" i="3"/>
  <c r="S141" i="3"/>
  <c r="T141" i="3"/>
  <c r="U141" i="3"/>
  <c r="V141" i="3"/>
  <c r="W141" i="3"/>
  <c r="R142" i="3"/>
  <c r="S142" i="3"/>
  <c r="T142" i="3"/>
  <c r="U142" i="3"/>
  <c r="V142" i="3"/>
  <c r="W142" i="3"/>
  <c r="R143" i="3"/>
  <c r="S143" i="3"/>
  <c r="T143" i="3"/>
  <c r="U143" i="3"/>
  <c r="V143" i="3"/>
  <c r="W143" i="3"/>
  <c r="R144" i="3"/>
  <c r="S144" i="3"/>
  <c r="T144" i="3"/>
  <c r="U144" i="3"/>
  <c r="V144" i="3"/>
  <c r="W144" i="3"/>
  <c r="R145" i="3"/>
  <c r="S145" i="3"/>
  <c r="T145" i="3"/>
  <c r="U145" i="3"/>
  <c r="V145" i="3"/>
  <c r="W145" i="3"/>
  <c r="R146" i="3"/>
  <c r="S146" i="3"/>
  <c r="T146" i="3"/>
  <c r="U146" i="3"/>
  <c r="V146" i="3"/>
  <c r="W146" i="3"/>
  <c r="R147" i="3"/>
  <c r="S147" i="3"/>
  <c r="T147" i="3"/>
  <c r="U147" i="3"/>
  <c r="V147" i="3"/>
  <c r="W147" i="3"/>
  <c r="R148" i="3"/>
  <c r="S148" i="3"/>
  <c r="T148" i="3"/>
  <c r="U148" i="3"/>
  <c r="V148" i="3"/>
  <c r="W148" i="3"/>
  <c r="R149" i="3"/>
  <c r="S149" i="3"/>
  <c r="T149" i="3"/>
  <c r="U149" i="3"/>
  <c r="V149" i="3"/>
  <c r="W149" i="3"/>
  <c r="R150" i="3"/>
  <c r="S150" i="3"/>
  <c r="T150" i="3"/>
  <c r="U150" i="3"/>
  <c r="V150" i="3"/>
  <c r="W150" i="3"/>
  <c r="R151" i="3"/>
  <c r="S151" i="3"/>
  <c r="T151" i="3"/>
  <c r="U151" i="3"/>
  <c r="V151" i="3"/>
  <c r="W151" i="3"/>
  <c r="R152" i="3"/>
  <c r="S152" i="3"/>
  <c r="T152" i="3"/>
  <c r="U152" i="3"/>
  <c r="V152" i="3"/>
  <c r="W152" i="3"/>
  <c r="R153" i="3"/>
  <c r="S153" i="3"/>
  <c r="T153" i="3"/>
  <c r="U153" i="3"/>
  <c r="V153" i="3"/>
  <c r="W153" i="3"/>
  <c r="R154" i="3"/>
  <c r="S154" i="3"/>
  <c r="T154" i="3"/>
  <c r="U154" i="3"/>
  <c r="V154" i="3"/>
  <c r="W154" i="3"/>
  <c r="R155" i="3"/>
  <c r="S155" i="3"/>
  <c r="T155" i="3"/>
  <c r="U155" i="3"/>
  <c r="V155" i="3"/>
  <c r="W155" i="3"/>
  <c r="R156" i="3"/>
  <c r="S156" i="3"/>
  <c r="T156" i="3"/>
  <c r="U156" i="3"/>
  <c r="V156" i="3"/>
  <c r="W156" i="3"/>
  <c r="R157" i="3"/>
  <c r="S157" i="3"/>
  <c r="T157" i="3"/>
  <c r="U157" i="3"/>
  <c r="V157" i="3"/>
  <c r="W157" i="3"/>
  <c r="R158" i="3"/>
  <c r="S158" i="3"/>
  <c r="T158" i="3"/>
  <c r="U158" i="3"/>
  <c r="V158" i="3"/>
  <c r="W158" i="3"/>
  <c r="R159" i="3"/>
  <c r="S159" i="3"/>
  <c r="T159" i="3"/>
  <c r="U159" i="3"/>
  <c r="V159" i="3"/>
  <c r="W159" i="3"/>
  <c r="R160" i="3"/>
  <c r="S160" i="3"/>
  <c r="T160" i="3"/>
  <c r="U160" i="3"/>
  <c r="V160" i="3"/>
  <c r="W160" i="3"/>
  <c r="R161" i="3"/>
  <c r="S161" i="3"/>
  <c r="T161" i="3"/>
  <c r="U161" i="3"/>
  <c r="V161" i="3"/>
  <c r="W161" i="3"/>
  <c r="R162" i="3"/>
  <c r="S162" i="3"/>
  <c r="T162" i="3"/>
  <c r="U162" i="3"/>
  <c r="V162" i="3"/>
  <c r="W162" i="3"/>
  <c r="R163" i="3"/>
  <c r="S163" i="3"/>
  <c r="T163" i="3"/>
  <c r="U163" i="3"/>
  <c r="V163" i="3"/>
  <c r="W163" i="3"/>
  <c r="R164" i="3"/>
  <c r="S164" i="3"/>
  <c r="T164" i="3"/>
  <c r="U164" i="3"/>
  <c r="V164" i="3"/>
  <c r="W164" i="3"/>
  <c r="R165" i="3"/>
  <c r="S165" i="3"/>
  <c r="T165" i="3"/>
  <c r="U165" i="3"/>
  <c r="V165" i="3"/>
  <c r="W165" i="3"/>
  <c r="R166" i="3"/>
  <c r="S166" i="3"/>
  <c r="T166" i="3"/>
  <c r="U166" i="3"/>
  <c r="V166" i="3"/>
  <c r="W166" i="3"/>
  <c r="R167" i="3"/>
  <c r="S167" i="3"/>
  <c r="T167" i="3"/>
  <c r="U167" i="3"/>
  <c r="V167" i="3"/>
  <c r="W167" i="3"/>
  <c r="R168" i="3"/>
  <c r="S168" i="3"/>
  <c r="T168" i="3"/>
  <c r="U168" i="3"/>
  <c r="V168" i="3"/>
  <c r="W168" i="3"/>
  <c r="R169" i="3"/>
  <c r="S169" i="3"/>
  <c r="T169" i="3"/>
  <c r="U169" i="3"/>
  <c r="V169" i="3"/>
  <c r="W169" i="3"/>
  <c r="R170" i="3"/>
  <c r="S170" i="3"/>
  <c r="T170" i="3"/>
  <c r="U170" i="3"/>
  <c r="V170" i="3"/>
  <c r="W170" i="3"/>
  <c r="R171" i="3"/>
  <c r="S171" i="3"/>
  <c r="T171" i="3"/>
  <c r="U171" i="3"/>
  <c r="V171" i="3"/>
  <c r="W171" i="3"/>
  <c r="R172" i="3"/>
  <c r="S172" i="3"/>
  <c r="T172" i="3"/>
  <c r="U172" i="3"/>
  <c r="V172" i="3"/>
  <c r="W172" i="3"/>
  <c r="Q140" i="3"/>
  <c r="Q141" i="3"/>
  <c r="Q142" i="3"/>
  <c r="Q143" i="3"/>
  <c r="Q144" i="3"/>
  <c r="Q145" i="3"/>
  <c r="Q146" i="3"/>
  <c r="Q147" i="3"/>
  <c r="Q148" i="3"/>
  <c r="Q149" i="3"/>
  <c r="Q150" i="3"/>
  <c r="Q151" i="3"/>
  <c r="Q152" i="3"/>
  <c r="Q153" i="3"/>
  <c r="Q154" i="3"/>
  <c r="Q155" i="3"/>
  <c r="Q156" i="3"/>
  <c r="Q157" i="3"/>
  <c r="Q158" i="3"/>
  <c r="Q159" i="3"/>
  <c r="Q160" i="3"/>
  <c r="Q161" i="3"/>
  <c r="Q162" i="3"/>
  <c r="Q163" i="3"/>
  <c r="Q164" i="3"/>
  <c r="Q165" i="3"/>
  <c r="Q166" i="3"/>
  <c r="Q167" i="3"/>
  <c r="Q168" i="3"/>
  <c r="Q169" i="3"/>
  <c r="Q170" i="3"/>
  <c r="Q171" i="3"/>
  <c r="Q172" i="3"/>
  <c r="Q103" i="3"/>
  <c r="Q104" i="3"/>
  <c r="Q105" i="3"/>
  <c r="Q106" i="3"/>
  <c r="Q107" i="3"/>
  <c r="Q108" i="3"/>
  <c r="Q109" i="3"/>
  <c r="Q110" i="3"/>
  <c r="Q111" i="3"/>
  <c r="Q112" i="3"/>
  <c r="Q113" i="3"/>
  <c r="Q114" i="3"/>
  <c r="Q115" i="3"/>
  <c r="Q116" i="3"/>
  <c r="Q117" i="3"/>
  <c r="Q118" i="3"/>
  <c r="Q119" i="3"/>
  <c r="Q120" i="3"/>
  <c r="Q121" i="3"/>
  <c r="Q122" i="3"/>
  <c r="Q123" i="3"/>
  <c r="Q124" i="3"/>
  <c r="Q125" i="3"/>
  <c r="Q126" i="3"/>
  <c r="Q127" i="3"/>
  <c r="Q128" i="3"/>
  <c r="Q129" i="3"/>
  <c r="Q130" i="3"/>
  <c r="Q131" i="3"/>
  <c r="Q132" i="3"/>
  <c r="Q133" i="3"/>
  <c r="Q134" i="3"/>
  <c r="Q135" i="3"/>
  <c r="Q136" i="3"/>
  <c r="Q137" i="3"/>
  <c r="Q138" i="3"/>
  <c r="Q139" i="3"/>
  <c r="Q102" i="3"/>
  <c r="C239" i="1" l="1"/>
  <c r="D239" i="1"/>
  <c r="E239" i="1"/>
  <c r="F239" i="1"/>
  <c r="G239" i="1"/>
  <c r="H239" i="1"/>
  <c r="I239" i="1"/>
  <c r="J239" i="1"/>
  <c r="K239" i="1"/>
  <c r="L239" i="1"/>
  <c r="M239" i="1"/>
  <c r="N239" i="1"/>
  <c r="C240" i="1"/>
  <c r="D240" i="1"/>
  <c r="E240" i="1"/>
  <c r="F240" i="1"/>
  <c r="G240" i="1"/>
  <c r="H240" i="1"/>
  <c r="I240" i="1"/>
  <c r="J240" i="1"/>
  <c r="K240" i="1"/>
  <c r="L240" i="1"/>
  <c r="M240" i="1"/>
  <c r="N240" i="1"/>
  <c r="C241" i="1"/>
  <c r="D241" i="1"/>
  <c r="E241" i="1"/>
  <c r="F241" i="1"/>
  <c r="G241" i="1"/>
  <c r="H241" i="1"/>
  <c r="I241" i="1"/>
  <c r="J241" i="1"/>
  <c r="K241" i="1"/>
  <c r="L241" i="1"/>
  <c r="M241" i="1"/>
  <c r="N241" i="1"/>
  <c r="C242" i="1"/>
  <c r="D242" i="1"/>
  <c r="E242" i="1"/>
  <c r="F242" i="1"/>
  <c r="G242" i="1"/>
  <c r="H242" i="1"/>
  <c r="I242" i="1"/>
  <c r="J242" i="1"/>
  <c r="K242" i="1"/>
  <c r="L242" i="1"/>
  <c r="M242" i="1"/>
  <c r="N242" i="1"/>
  <c r="C243" i="1"/>
  <c r="D243" i="1"/>
  <c r="E243" i="1"/>
  <c r="F243" i="1"/>
  <c r="G243" i="1"/>
  <c r="H243" i="1"/>
  <c r="I243" i="1"/>
  <c r="J243" i="1"/>
  <c r="K243" i="1"/>
  <c r="L243" i="1"/>
  <c r="M243" i="1"/>
  <c r="N243" i="1"/>
  <c r="C244" i="1"/>
  <c r="D244" i="1"/>
  <c r="E244" i="1"/>
  <c r="F244" i="1"/>
  <c r="G244" i="1"/>
  <c r="H244" i="1"/>
  <c r="I244" i="1"/>
  <c r="J244" i="1"/>
  <c r="K244" i="1"/>
  <c r="L244" i="1"/>
  <c r="M244" i="1"/>
  <c r="N244" i="1"/>
  <c r="C245" i="1"/>
  <c r="D245" i="1"/>
  <c r="E245" i="1"/>
  <c r="F245" i="1"/>
  <c r="G245" i="1"/>
  <c r="H245" i="1"/>
  <c r="I245" i="1"/>
  <c r="J245" i="1"/>
  <c r="K245" i="1"/>
  <c r="L245" i="1"/>
  <c r="M245" i="1"/>
  <c r="N245" i="1"/>
  <c r="C246" i="1"/>
  <c r="D246" i="1"/>
  <c r="E246" i="1"/>
  <c r="F246" i="1"/>
  <c r="G246" i="1"/>
  <c r="H246" i="1"/>
  <c r="I246" i="1"/>
  <c r="J246" i="1"/>
  <c r="K246" i="1"/>
  <c r="L246" i="1"/>
  <c r="M246" i="1"/>
  <c r="N246" i="1"/>
  <c r="C247" i="1"/>
  <c r="D247" i="1"/>
  <c r="E247" i="1"/>
  <c r="F247" i="1"/>
  <c r="G247" i="1"/>
  <c r="H247" i="1"/>
  <c r="I247" i="1"/>
  <c r="J247" i="1"/>
  <c r="K247" i="1"/>
  <c r="L247" i="1"/>
  <c r="M247" i="1"/>
  <c r="N247" i="1"/>
  <c r="C248" i="1"/>
  <c r="D248" i="1"/>
  <c r="E248" i="1"/>
  <c r="F248" i="1"/>
  <c r="G248" i="1"/>
  <c r="H248" i="1"/>
  <c r="I248" i="1"/>
  <c r="J248" i="1"/>
  <c r="K248" i="1"/>
  <c r="L248" i="1"/>
  <c r="M248" i="1"/>
  <c r="N248" i="1"/>
  <c r="C249" i="1"/>
  <c r="D249" i="1"/>
  <c r="E249" i="1"/>
  <c r="F249" i="1"/>
  <c r="G249" i="1"/>
  <c r="H249" i="1"/>
  <c r="I249" i="1"/>
  <c r="J249" i="1"/>
  <c r="K249" i="1"/>
  <c r="L249" i="1"/>
  <c r="M249" i="1"/>
  <c r="N249" i="1"/>
  <c r="C250" i="1"/>
  <c r="D250" i="1"/>
  <c r="E250" i="1"/>
  <c r="F250" i="1"/>
  <c r="G250" i="1"/>
  <c r="H250" i="1"/>
  <c r="I250" i="1"/>
  <c r="J250" i="1"/>
  <c r="K250" i="1"/>
  <c r="L250" i="1"/>
  <c r="M250" i="1"/>
  <c r="N250" i="1"/>
  <c r="C251" i="1"/>
  <c r="D251" i="1"/>
  <c r="E251" i="1"/>
  <c r="F251" i="1"/>
  <c r="G251" i="1"/>
  <c r="H251" i="1"/>
  <c r="I251" i="1"/>
  <c r="J251" i="1"/>
  <c r="K251" i="1"/>
  <c r="L251" i="1"/>
  <c r="M251" i="1"/>
  <c r="N251" i="1"/>
  <c r="C252" i="1"/>
  <c r="D252" i="1"/>
  <c r="E252" i="1"/>
  <c r="F252" i="1"/>
  <c r="G252" i="1"/>
  <c r="H252" i="1"/>
  <c r="I252" i="1"/>
  <c r="J252" i="1"/>
  <c r="K252" i="1"/>
  <c r="L252" i="1"/>
  <c r="M252" i="1"/>
  <c r="N252" i="1"/>
  <c r="C253" i="1"/>
  <c r="D253" i="1"/>
  <c r="E253" i="1"/>
  <c r="F253" i="1"/>
  <c r="G253" i="1"/>
  <c r="H253" i="1"/>
  <c r="I253" i="1"/>
  <c r="J253" i="1"/>
  <c r="K253" i="1"/>
  <c r="L253" i="1"/>
  <c r="M253" i="1"/>
  <c r="N253" i="1"/>
  <c r="C254" i="1"/>
  <c r="D254" i="1"/>
  <c r="E254" i="1"/>
  <c r="F254" i="1"/>
  <c r="G254" i="1"/>
  <c r="H254" i="1"/>
  <c r="I254" i="1"/>
  <c r="J254" i="1"/>
  <c r="K254" i="1"/>
  <c r="L254" i="1"/>
  <c r="M254" i="1"/>
  <c r="N254" i="1"/>
  <c r="C255" i="1"/>
  <c r="D255" i="1"/>
  <c r="E255" i="1"/>
  <c r="F255" i="1"/>
  <c r="G255" i="1"/>
  <c r="H255" i="1"/>
  <c r="I255" i="1"/>
  <c r="J255" i="1"/>
  <c r="K255" i="1"/>
  <c r="L255" i="1"/>
  <c r="M255" i="1"/>
  <c r="N255" i="1"/>
  <c r="C256" i="1"/>
  <c r="D256" i="1"/>
  <c r="E256" i="1"/>
  <c r="F256" i="1"/>
  <c r="G256" i="1"/>
  <c r="H256" i="1"/>
  <c r="I256" i="1"/>
  <c r="J256" i="1"/>
  <c r="K256" i="1"/>
  <c r="L256" i="1"/>
  <c r="M256" i="1"/>
  <c r="N256" i="1"/>
  <c r="C257" i="1"/>
  <c r="D257" i="1"/>
  <c r="E257" i="1"/>
  <c r="F257" i="1"/>
  <c r="G257" i="1"/>
  <c r="H257" i="1"/>
  <c r="I257" i="1"/>
  <c r="J257" i="1"/>
  <c r="K257" i="1"/>
  <c r="L257" i="1"/>
  <c r="M257" i="1"/>
  <c r="N257" i="1"/>
  <c r="C258" i="1"/>
  <c r="D258" i="1"/>
  <c r="E258" i="1"/>
  <c r="F258" i="1"/>
  <c r="G258" i="1"/>
  <c r="H258" i="1"/>
  <c r="I258" i="1"/>
  <c r="J258" i="1"/>
  <c r="K258" i="1"/>
  <c r="L258" i="1"/>
  <c r="M258" i="1"/>
  <c r="N258" i="1"/>
  <c r="C259" i="1"/>
  <c r="D259" i="1"/>
  <c r="E259" i="1"/>
  <c r="F259" i="1"/>
  <c r="G259" i="1"/>
  <c r="H259" i="1"/>
  <c r="I259" i="1"/>
  <c r="J259" i="1"/>
  <c r="K259" i="1"/>
  <c r="L259" i="1"/>
  <c r="M259" i="1"/>
  <c r="N259" i="1"/>
  <c r="C260" i="1"/>
  <c r="D260" i="1"/>
  <c r="E260" i="1"/>
  <c r="F260" i="1"/>
  <c r="G260" i="1"/>
  <c r="H260" i="1"/>
  <c r="I260" i="1"/>
  <c r="J260" i="1"/>
  <c r="K260" i="1"/>
  <c r="L260" i="1"/>
  <c r="M260" i="1"/>
  <c r="N260" i="1"/>
  <c r="C261" i="1"/>
  <c r="D261" i="1"/>
  <c r="E261" i="1"/>
  <c r="F261" i="1"/>
  <c r="G261" i="1"/>
  <c r="H261" i="1"/>
  <c r="I261" i="1"/>
  <c r="J261" i="1"/>
  <c r="K261" i="1"/>
  <c r="L261" i="1"/>
  <c r="M261" i="1"/>
  <c r="N261" i="1"/>
  <c r="C262" i="1"/>
  <c r="D262" i="1"/>
  <c r="E262" i="1"/>
  <c r="F262" i="1"/>
  <c r="G262" i="1"/>
  <c r="H262" i="1"/>
  <c r="I262" i="1"/>
  <c r="J262" i="1"/>
  <c r="K262" i="1"/>
  <c r="L262" i="1"/>
  <c r="M262" i="1"/>
  <c r="N262" i="1"/>
  <c r="C263" i="1"/>
  <c r="D263" i="1"/>
  <c r="E263" i="1"/>
  <c r="F263" i="1"/>
  <c r="G263" i="1"/>
  <c r="H263" i="1"/>
  <c r="I263" i="1"/>
  <c r="J263" i="1"/>
  <c r="K263" i="1"/>
  <c r="L263" i="1"/>
  <c r="M263" i="1"/>
  <c r="N263" i="1"/>
  <c r="C264" i="1"/>
  <c r="D264" i="1"/>
  <c r="E264" i="1"/>
  <c r="F264" i="1"/>
  <c r="G264" i="1"/>
  <c r="H264" i="1"/>
  <c r="I264" i="1"/>
  <c r="J264" i="1"/>
  <c r="K264" i="1"/>
  <c r="L264" i="1"/>
  <c r="M264" i="1"/>
  <c r="N264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39" i="1"/>
  <c r="B191" i="1"/>
  <c r="C191" i="1"/>
  <c r="D191" i="1"/>
  <c r="E191" i="1"/>
  <c r="F191" i="1"/>
  <c r="G191" i="1"/>
  <c r="H191" i="1"/>
  <c r="I191" i="1"/>
  <c r="J191" i="1"/>
  <c r="K191" i="1"/>
  <c r="L191" i="1"/>
  <c r="M191" i="1"/>
  <c r="N191" i="1"/>
  <c r="B192" i="1"/>
  <c r="C192" i="1"/>
  <c r="D192" i="1"/>
  <c r="E192" i="1"/>
  <c r="F192" i="1"/>
  <c r="G192" i="1"/>
  <c r="H192" i="1"/>
  <c r="I192" i="1"/>
  <c r="J192" i="1"/>
  <c r="K192" i="1"/>
  <c r="L192" i="1"/>
  <c r="M192" i="1"/>
  <c r="N192" i="1"/>
  <c r="B193" i="1"/>
  <c r="C193" i="1"/>
  <c r="D193" i="1"/>
  <c r="E193" i="1"/>
  <c r="F193" i="1"/>
  <c r="G193" i="1"/>
  <c r="H193" i="1"/>
  <c r="I193" i="1"/>
  <c r="J193" i="1"/>
  <c r="K193" i="1"/>
  <c r="L193" i="1"/>
  <c r="M193" i="1"/>
  <c r="N193" i="1"/>
  <c r="B194" i="1"/>
  <c r="C194" i="1"/>
  <c r="D194" i="1"/>
  <c r="E194" i="1"/>
  <c r="F194" i="1"/>
  <c r="G194" i="1"/>
  <c r="H194" i="1"/>
  <c r="I194" i="1"/>
  <c r="J194" i="1"/>
  <c r="K194" i="1"/>
  <c r="L194" i="1"/>
  <c r="M194" i="1"/>
  <c r="N194" i="1"/>
  <c r="B195" i="1"/>
  <c r="C195" i="1"/>
  <c r="D195" i="1"/>
  <c r="E195" i="1"/>
  <c r="F195" i="1"/>
  <c r="G195" i="1"/>
  <c r="H195" i="1"/>
  <c r="I195" i="1"/>
  <c r="J195" i="1"/>
  <c r="K195" i="1"/>
  <c r="L195" i="1"/>
  <c r="M195" i="1"/>
  <c r="N195" i="1"/>
  <c r="B196" i="1"/>
  <c r="C196" i="1"/>
  <c r="D196" i="1"/>
  <c r="E196" i="1"/>
  <c r="F196" i="1"/>
  <c r="G196" i="1"/>
  <c r="H196" i="1"/>
  <c r="I196" i="1"/>
  <c r="J196" i="1"/>
  <c r="K196" i="1"/>
  <c r="L196" i="1"/>
  <c r="M196" i="1"/>
  <c r="N196" i="1"/>
  <c r="B197" i="1"/>
  <c r="C197" i="1"/>
  <c r="D197" i="1"/>
  <c r="E197" i="1"/>
  <c r="F197" i="1"/>
  <c r="G197" i="1"/>
  <c r="H197" i="1"/>
  <c r="I197" i="1"/>
  <c r="J197" i="1"/>
  <c r="K197" i="1"/>
  <c r="L197" i="1"/>
  <c r="M197" i="1"/>
  <c r="N197" i="1"/>
  <c r="B198" i="1"/>
  <c r="C198" i="1"/>
  <c r="D198" i="1"/>
  <c r="E198" i="1"/>
  <c r="F198" i="1"/>
  <c r="G198" i="1"/>
  <c r="H198" i="1"/>
  <c r="I198" i="1"/>
  <c r="J198" i="1"/>
  <c r="K198" i="1"/>
  <c r="L198" i="1"/>
  <c r="M198" i="1"/>
  <c r="N198" i="1"/>
  <c r="B199" i="1"/>
  <c r="C199" i="1"/>
  <c r="D199" i="1"/>
  <c r="E199" i="1"/>
  <c r="F199" i="1"/>
  <c r="G199" i="1"/>
  <c r="H199" i="1"/>
  <c r="I199" i="1"/>
  <c r="J199" i="1"/>
  <c r="K199" i="1"/>
  <c r="L199" i="1"/>
  <c r="M199" i="1"/>
  <c r="N199" i="1"/>
  <c r="B200" i="1"/>
  <c r="C200" i="1"/>
  <c r="D200" i="1"/>
  <c r="E200" i="1"/>
  <c r="F200" i="1"/>
  <c r="G200" i="1"/>
  <c r="H200" i="1"/>
  <c r="I200" i="1"/>
  <c r="J200" i="1"/>
  <c r="K200" i="1"/>
  <c r="L200" i="1"/>
  <c r="M200" i="1"/>
  <c r="N200" i="1"/>
  <c r="B201" i="1"/>
  <c r="C201" i="1"/>
  <c r="D201" i="1"/>
  <c r="E201" i="1"/>
  <c r="F201" i="1"/>
  <c r="G201" i="1"/>
  <c r="H201" i="1"/>
  <c r="I201" i="1"/>
  <c r="J201" i="1"/>
  <c r="K201" i="1"/>
  <c r="L201" i="1"/>
  <c r="M201" i="1"/>
  <c r="N201" i="1"/>
  <c r="B202" i="1"/>
  <c r="C202" i="1"/>
  <c r="D202" i="1"/>
  <c r="E202" i="1"/>
  <c r="F202" i="1"/>
  <c r="G202" i="1"/>
  <c r="H202" i="1"/>
  <c r="I202" i="1"/>
  <c r="J202" i="1"/>
  <c r="K202" i="1"/>
  <c r="L202" i="1"/>
  <c r="M202" i="1"/>
  <c r="N202" i="1"/>
  <c r="B203" i="1"/>
  <c r="C203" i="1"/>
  <c r="D203" i="1"/>
  <c r="E203" i="1"/>
  <c r="F203" i="1"/>
  <c r="G203" i="1"/>
  <c r="H203" i="1"/>
  <c r="I203" i="1"/>
  <c r="J203" i="1"/>
  <c r="K203" i="1"/>
  <c r="L203" i="1"/>
  <c r="M203" i="1"/>
  <c r="N203" i="1"/>
  <c r="B204" i="1"/>
  <c r="C204" i="1"/>
  <c r="D204" i="1"/>
  <c r="E204" i="1"/>
  <c r="F204" i="1"/>
  <c r="G204" i="1"/>
  <c r="H204" i="1"/>
  <c r="I204" i="1"/>
  <c r="J204" i="1"/>
  <c r="K204" i="1"/>
  <c r="L204" i="1"/>
  <c r="M204" i="1"/>
  <c r="N204" i="1"/>
  <c r="B205" i="1"/>
  <c r="C205" i="1"/>
  <c r="D205" i="1"/>
  <c r="E205" i="1"/>
  <c r="F205" i="1"/>
  <c r="G205" i="1"/>
  <c r="H205" i="1"/>
  <c r="I205" i="1"/>
  <c r="J205" i="1"/>
  <c r="K205" i="1"/>
  <c r="L205" i="1"/>
  <c r="M205" i="1"/>
  <c r="N205" i="1"/>
  <c r="B206" i="1"/>
  <c r="C206" i="1"/>
  <c r="D206" i="1"/>
  <c r="E206" i="1"/>
  <c r="F206" i="1"/>
  <c r="G206" i="1"/>
  <c r="H206" i="1"/>
  <c r="I206" i="1"/>
  <c r="J206" i="1"/>
  <c r="K206" i="1"/>
  <c r="L206" i="1"/>
  <c r="M206" i="1"/>
  <c r="N206" i="1"/>
  <c r="B207" i="1"/>
  <c r="C207" i="1"/>
  <c r="D207" i="1"/>
  <c r="E207" i="1"/>
  <c r="F207" i="1"/>
  <c r="G207" i="1"/>
  <c r="H207" i="1"/>
  <c r="I207" i="1"/>
  <c r="J207" i="1"/>
  <c r="K207" i="1"/>
  <c r="L207" i="1"/>
  <c r="M207" i="1"/>
  <c r="N207" i="1"/>
  <c r="B208" i="1"/>
  <c r="C208" i="1"/>
  <c r="D208" i="1"/>
  <c r="E208" i="1"/>
  <c r="F208" i="1"/>
  <c r="G208" i="1"/>
  <c r="H208" i="1"/>
  <c r="I208" i="1"/>
  <c r="J208" i="1"/>
  <c r="K208" i="1"/>
  <c r="L208" i="1"/>
  <c r="M208" i="1"/>
  <c r="N208" i="1"/>
  <c r="B209" i="1"/>
  <c r="C209" i="1"/>
  <c r="D209" i="1"/>
  <c r="E209" i="1"/>
  <c r="F209" i="1"/>
  <c r="G209" i="1"/>
  <c r="H209" i="1"/>
  <c r="I209" i="1"/>
  <c r="J209" i="1"/>
  <c r="K209" i="1"/>
  <c r="L209" i="1"/>
  <c r="M209" i="1"/>
  <c r="N209" i="1"/>
  <c r="B210" i="1"/>
  <c r="C210" i="1"/>
  <c r="D210" i="1"/>
  <c r="E210" i="1"/>
  <c r="F210" i="1"/>
  <c r="G210" i="1"/>
  <c r="H210" i="1"/>
  <c r="I210" i="1"/>
  <c r="J210" i="1"/>
  <c r="K210" i="1"/>
  <c r="L210" i="1"/>
  <c r="M210" i="1"/>
  <c r="N210" i="1"/>
  <c r="B211" i="1"/>
  <c r="C211" i="1"/>
  <c r="D211" i="1"/>
  <c r="E211" i="1"/>
  <c r="F211" i="1"/>
  <c r="G211" i="1"/>
  <c r="H211" i="1"/>
  <c r="I211" i="1"/>
  <c r="J211" i="1"/>
  <c r="K211" i="1"/>
  <c r="L211" i="1"/>
  <c r="M211" i="1"/>
  <c r="N211" i="1"/>
  <c r="B212" i="1"/>
  <c r="C212" i="1"/>
  <c r="D212" i="1"/>
  <c r="E212" i="1"/>
  <c r="F212" i="1"/>
  <c r="G212" i="1"/>
  <c r="H212" i="1"/>
  <c r="I212" i="1"/>
  <c r="J212" i="1"/>
  <c r="K212" i="1"/>
  <c r="L212" i="1"/>
  <c r="M212" i="1"/>
  <c r="N212" i="1"/>
  <c r="B213" i="1"/>
  <c r="C213" i="1"/>
  <c r="D213" i="1"/>
  <c r="E213" i="1"/>
  <c r="F213" i="1"/>
  <c r="G213" i="1"/>
  <c r="H213" i="1"/>
  <c r="I213" i="1"/>
  <c r="J213" i="1"/>
  <c r="K213" i="1"/>
  <c r="L213" i="1"/>
  <c r="M213" i="1"/>
  <c r="N213" i="1"/>
  <c r="B214" i="1"/>
  <c r="C214" i="1"/>
  <c r="D214" i="1"/>
  <c r="E214" i="1"/>
  <c r="F214" i="1"/>
  <c r="G214" i="1"/>
  <c r="H214" i="1"/>
  <c r="I214" i="1"/>
  <c r="J214" i="1"/>
  <c r="K214" i="1"/>
  <c r="L214" i="1"/>
  <c r="M214" i="1"/>
  <c r="N214" i="1"/>
  <c r="B215" i="1"/>
  <c r="C215" i="1"/>
  <c r="D215" i="1"/>
  <c r="E215" i="1"/>
  <c r="F215" i="1"/>
  <c r="G215" i="1"/>
  <c r="H215" i="1"/>
  <c r="I215" i="1"/>
  <c r="J215" i="1"/>
  <c r="K215" i="1"/>
  <c r="L215" i="1"/>
  <c r="M215" i="1"/>
  <c r="N215" i="1"/>
  <c r="B216" i="1"/>
  <c r="C216" i="1"/>
  <c r="D216" i="1"/>
  <c r="E216" i="1"/>
  <c r="F216" i="1"/>
  <c r="G216" i="1"/>
  <c r="H216" i="1"/>
  <c r="I216" i="1"/>
  <c r="J216" i="1"/>
  <c r="K216" i="1"/>
  <c r="L216" i="1"/>
  <c r="M216" i="1"/>
  <c r="N216" i="1"/>
  <c r="B217" i="1"/>
  <c r="C217" i="1"/>
  <c r="D217" i="1"/>
  <c r="E217" i="1"/>
  <c r="F217" i="1"/>
  <c r="G217" i="1"/>
  <c r="H217" i="1"/>
  <c r="I217" i="1"/>
  <c r="J217" i="1"/>
  <c r="K217" i="1"/>
  <c r="L217" i="1"/>
  <c r="M217" i="1"/>
  <c r="N217" i="1"/>
  <c r="B218" i="1"/>
  <c r="C218" i="1"/>
  <c r="D218" i="1"/>
  <c r="E218" i="1"/>
  <c r="F218" i="1"/>
  <c r="G218" i="1"/>
  <c r="H218" i="1"/>
  <c r="I218" i="1"/>
  <c r="J218" i="1"/>
  <c r="K218" i="1"/>
  <c r="L218" i="1"/>
  <c r="M218" i="1"/>
  <c r="N218" i="1"/>
  <c r="B219" i="1"/>
  <c r="C219" i="1"/>
  <c r="D219" i="1"/>
  <c r="E219" i="1"/>
  <c r="F219" i="1"/>
  <c r="G219" i="1"/>
  <c r="H219" i="1"/>
  <c r="I219" i="1"/>
  <c r="J219" i="1"/>
  <c r="K219" i="1"/>
  <c r="L219" i="1"/>
  <c r="M219" i="1"/>
  <c r="N219" i="1"/>
  <c r="B220" i="1"/>
  <c r="C220" i="1"/>
  <c r="D220" i="1"/>
  <c r="E220" i="1"/>
  <c r="F220" i="1"/>
  <c r="G220" i="1"/>
  <c r="H220" i="1"/>
  <c r="I220" i="1"/>
  <c r="J220" i="1"/>
  <c r="K220" i="1"/>
  <c r="L220" i="1"/>
  <c r="M220" i="1"/>
  <c r="N220" i="1"/>
  <c r="B221" i="1"/>
  <c r="C221" i="1"/>
  <c r="D221" i="1"/>
  <c r="E221" i="1"/>
  <c r="F221" i="1"/>
  <c r="G221" i="1"/>
  <c r="H221" i="1"/>
  <c r="I221" i="1"/>
  <c r="J221" i="1"/>
  <c r="K221" i="1"/>
  <c r="L221" i="1"/>
  <c r="M221" i="1"/>
  <c r="N221" i="1"/>
  <c r="B222" i="1"/>
  <c r="C222" i="1"/>
  <c r="D222" i="1"/>
  <c r="E222" i="1"/>
  <c r="F222" i="1"/>
  <c r="G222" i="1"/>
  <c r="H222" i="1"/>
  <c r="I222" i="1"/>
  <c r="J222" i="1"/>
  <c r="K222" i="1"/>
  <c r="L222" i="1"/>
  <c r="M222" i="1"/>
  <c r="N222" i="1"/>
  <c r="B223" i="1"/>
  <c r="C223" i="1"/>
  <c r="D223" i="1"/>
  <c r="E223" i="1"/>
  <c r="F223" i="1"/>
  <c r="G223" i="1"/>
  <c r="H223" i="1"/>
  <c r="I223" i="1"/>
  <c r="J223" i="1"/>
  <c r="K223" i="1"/>
  <c r="L223" i="1"/>
  <c r="M223" i="1"/>
  <c r="N223" i="1"/>
  <c r="B224" i="1"/>
  <c r="C224" i="1"/>
  <c r="D224" i="1"/>
  <c r="E224" i="1"/>
  <c r="F224" i="1"/>
  <c r="G224" i="1"/>
  <c r="H224" i="1"/>
  <c r="I224" i="1"/>
  <c r="J224" i="1"/>
  <c r="K224" i="1"/>
  <c r="L224" i="1"/>
  <c r="M224" i="1"/>
  <c r="N224" i="1"/>
  <c r="B225" i="1"/>
  <c r="C225" i="1"/>
  <c r="D225" i="1"/>
  <c r="E225" i="1"/>
  <c r="F225" i="1"/>
  <c r="G225" i="1"/>
  <c r="H225" i="1"/>
  <c r="I225" i="1"/>
  <c r="J225" i="1"/>
  <c r="K225" i="1"/>
  <c r="L225" i="1"/>
  <c r="M225" i="1"/>
  <c r="N225" i="1"/>
  <c r="B226" i="1"/>
  <c r="C226" i="1"/>
  <c r="D226" i="1"/>
  <c r="E226" i="1"/>
  <c r="F226" i="1"/>
  <c r="G226" i="1"/>
  <c r="H226" i="1"/>
  <c r="I226" i="1"/>
  <c r="J226" i="1"/>
  <c r="K226" i="1"/>
  <c r="L226" i="1"/>
  <c r="M226" i="1"/>
  <c r="N226" i="1"/>
  <c r="B227" i="1"/>
  <c r="C227" i="1"/>
  <c r="D227" i="1"/>
  <c r="E227" i="1"/>
  <c r="F227" i="1"/>
  <c r="G227" i="1"/>
  <c r="H227" i="1"/>
  <c r="I227" i="1"/>
  <c r="J227" i="1"/>
  <c r="K227" i="1"/>
  <c r="L227" i="1"/>
  <c r="M227" i="1"/>
  <c r="N227" i="1"/>
  <c r="B228" i="1"/>
  <c r="C228" i="1"/>
  <c r="D228" i="1"/>
  <c r="E228" i="1"/>
  <c r="F228" i="1"/>
  <c r="G228" i="1"/>
  <c r="H228" i="1"/>
  <c r="I228" i="1"/>
  <c r="J228" i="1"/>
  <c r="K228" i="1"/>
  <c r="L228" i="1"/>
  <c r="M228" i="1"/>
  <c r="N228" i="1"/>
  <c r="B229" i="1"/>
  <c r="C229" i="1"/>
  <c r="D229" i="1"/>
  <c r="E229" i="1"/>
  <c r="F229" i="1"/>
  <c r="G229" i="1"/>
  <c r="H229" i="1"/>
  <c r="I229" i="1"/>
  <c r="J229" i="1"/>
  <c r="K229" i="1"/>
  <c r="L229" i="1"/>
  <c r="M229" i="1"/>
  <c r="N229" i="1"/>
  <c r="B230" i="1"/>
  <c r="C230" i="1"/>
  <c r="D230" i="1"/>
  <c r="E230" i="1"/>
  <c r="F230" i="1"/>
  <c r="G230" i="1"/>
  <c r="H230" i="1"/>
  <c r="I230" i="1"/>
  <c r="J230" i="1"/>
  <c r="K230" i="1"/>
  <c r="L230" i="1"/>
  <c r="M230" i="1"/>
  <c r="N230" i="1"/>
  <c r="B231" i="1"/>
  <c r="C231" i="1"/>
  <c r="D231" i="1"/>
  <c r="E231" i="1"/>
  <c r="F231" i="1"/>
  <c r="G231" i="1"/>
  <c r="H231" i="1"/>
  <c r="I231" i="1"/>
  <c r="J231" i="1"/>
  <c r="K231" i="1"/>
  <c r="L231" i="1"/>
  <c r="M231" i="1"/>
  <c r="N231" i="1"/>
  <c r="B232" i="1"/>
  <c r="C232" i="1"/>
  <c r="D232" i="1"/>
  <c r="E232" i="1"/>
  <c r="F232" i="1"/>
  <c r="G232" i="1"/>
  <c r="H232" i="1"/>
  <c r="I232" i="1"/>
  <c r="J232" i="1"/>
  <c r="K232" i="1"/>
  <c r="L232" i="1"/>
  <c r="M232" i="1"/>
  <c r="N232" i="1"/>
  <c r="B233" i="1"/>
  <c r="C233" i="1"/>
  <c r="D233" i="1"/>
  <c r="E233" i="1"/>
  <c r="F233" i="1"/>
  <c r="G233" i="1"/>
  <c r="H233" i="1"/>
  <c r="I233" i="1"/>
  <c r="J233" i="1"/>
  <c r="K233" i="1"/>
  <c r="L233" i="1"/>
  <c r="M233" i="1"/>
  <c r="N233" i="1"/>
  <c r="B234" i="1"/>
  <c r="C234" i="1"/>
  <c r="D234" i="1"/>
  <c r="E234" i="1"/>
  <c r="F234" i="1"/>
  <c r="G234" i="1"/>
  <c r="H234" i="1"/>
  <c r="I234" i="1"/>
  <c r="J234" i="1"/>
  <c r="K234" i="1"/>
  <c r="L234" i="1"/>
  <c r="M234" i="1"/>
  <c r="N234" i="1"/>
  <c r="B235" i="1"/>
  <c r="C235" i="1"/>
  <c r="D235" i="1"/>
  <c r="E235" i="1"/>
  <c r="F235" i="1"/>
  <c r="G235" i="1"/>
  <c r="H235" i="1"/>
  <c r="I235" i="1"/>
  <c r="J235" i="1"/>
  <c r="K235" i="1"/>
  <c r="L235" i="1"/>
  <c r="M235" i="1"/>
  <c r="N235" i="1"/>
  <c r="B236" i="1"/>
  <c r="C236" i="1"/>
  <c r="D236" i="1"/>
  <c r="E236" i="1"/>
  <c r="F236" i="1"/>
  <c r="G236" i="1"/>
  <c r="H236" i="1"/>
  <c r="I236" i="1"/>
  <c r="J236" i="1"/>
  <c r="K236" i="1"/>
  <c r="L236" i="1"/>
  <c r="M236" i="1"/>
  <c r="N236" i="1"/>
  <c r="B237" i="1"/>
  <c r="C237" i="1"/>
  <c r="D237" i="1"/>
  <c r="E237" i="1"/>
  <c r="F237" i="1"/>
  <c r="G237" i="1"/>
  <c r="H237" i="1"/>
  <c r="I237" i="1"/>
  <c r="J237" i="1"/>
  <c r="K237" i="1"/>
  <c r="L237" i="1"/>
  <c r="M237" i="1"/>
  <c r="N237" i="1"/>
  <c r="B238" i="1"/>
  <c r="C238" i="1"/>
  <c r="D238" i="1"/>
  <c r="E238" i="1"/>
  <c r="F238" i="1"/>
  <c r="G238" i="1"/>
  <c r="H238" i="1"/>
  <c r="I238" i="1"/>
  <c r="J238" i="1"/>
  <c r="K238" i="1"/>
  <c r="L238" i="1"/>
  <c r="M238" i="1"/>
  <c r="N238" i="1"/>
  <c r="C190" i="1"/>
  <c r="D190" i="1"/>
  <c r="E190" i="1"/>
  <c r="F190" i="1"/>
  <c r="G190" i="1"/>
  <c r="H190" i="1"/>
  <c r="I190" i="1"/>
  <c r="J190" i="1"/>
  <c r="K190" i="1"/>
  <c r="L190" i="1"/>
  <c r="M190" i="1"/>
  <c r="N190" i="1"/>
  <c r="D99" i="3" l="1"/>
  <c r="F99" i="3"/>
  <c r="H99" i="3"/>
  <c r="J99" i="3"/>
  <c r="M99" i="3"/>
  <c r="C99" i="3"/>
  <c r="E99" i="3"/>
  <c r="G99" i="3"/>
  <c r="I99" i="3"/>
  <c r="K99" i="3"/>
  <c r="L99" i="3"/>
</calcChain>
</file>

<file path=xl/comments1.xml><?xml version="1.0" encoding="utf-8"?>
<comments xmlns="http://schemas.openxmlformats.org/spreadsheetml/2006/main">
  <authors>
    <author>Mirjana SmolcIc</author>
  </authors>
  <commentList>
    <comment ref="X6" authorId="0" shapeId="0">
      <text>
        <r>
          <rPr>
            <sz val="8"/>
            <color indexed="81"/>
            <rFont val="Tahoma"/>
            <family val="2"/>
          </rPr>
          <t xml:space="preserve">
Промене у залихама и нето стицање драгоцености садрже и статистичку разлику</t>
        </r>
      </text>
    </comment>
  </commentList>
</comments>
</file>

<file path=xl/comments2.xml><?xml version="1.0" encoding="utf-8"?>
<comments xmlns="http://schemas.openxmlformats.org/spreadsheetml/2006/main">
  <authors>
    <author>Mirjana SmolcIc</author>
  </authors>
  <commentList>
    <comment ref="Y5" authorId="0" shapeId="0">
      <text>
        <r>
          <rPr>
            <sz val="8"/>
            <color indexed="81"/>
            <rFont val="Tahoma"/>
            <family val="2"/>
          </rPr>
          <t xml:space="preserve">
Промене у залихама и нето стицање драгоцености садрже и статистичку разлику</t>
        </r>
      </text>
    </comment>
  </commentList>
</comments>
</file>

<file path=xl/comments3.xml><?xml version="1.0" encoding="utf-8"?>
<comments xmlns="http://schemas.openxmlformats.org/spreadsheetml/2006/main">
  <authors>
    <author>Mirjana SmolcIc</author>
  </authors>
  <commentList>
    <comment ref="X5" authorId="0" shapeId="0">
      <text>
        <r>
          <rPr>
            <sz val="8"/>
            <color indexed="81"/>
            <rFont val="Tahoma"/>
            <family val="2"/>
          </rPr>
          <t>Промене у залихама и нето стицање драгоцености садрже и статистичку разлику и не постоји податак у форми уланчаних мера обима.</t>
        </r>
      </text>
    </comment>
  </commentList>
</comments>
</file>

<file path=xl/sharedStrings.xml><?xml version="1.0" encoding="utf-8"?>
<sst xmlns="http://schemas.openxmlformats.org/spreadsheetml/2006/main" count="1437" uniqueCount="132">
  <si>
    <t>J</t>
  </si>
  <si>
    <t>K</t>
  </si>
  <si>
    <t>Пољопривреда, шумарство и рибарство</t>
  </si>
  <si>
    <t>Грађевинарство</t>
  </si>
  <si>
    <t>Информисање и комуникације</t>
  </si>
  <si>
    <t>Финансијске делатности и делатност осигурања</t>
  </si>
  <si>
    <t>Пoсловање некретнинама</t>
  </si>
  <si>
    <t>Бруто додата вредност (БДВ)</t>
  </si>
  <si>
    <t>Нето порези</t>
  </si>
  <si>
    <t>Бруто домаћи производ (БДП)</t>
  </si>
  <si>
    <t>А</t>
  </si>
  <si>
    <t>L</t>
  </si>
  <si>
    <t>F</t>
  </si>
  <si>
    <t>Q12001</t>
  </si>
  <si>
    <t>Q22001</t>
  </si>
  <si>
    <t>Q32001</t>
  </si>
  <si>
    <t>Q42001</t>
  </si>
  <si>
    <t>Q12002</t>
  </si>
  <si>
    <t>Q22002</t>
  </si>
  <si>
    <t>Q32002</t>
  </si>
  <si>
    <t>Q42002</t>
  </si>
  <si>
    <t>Q12003</t>
  </si>
  <si>
    <t>Q22003</t>
  </si>
  <si>
    <t>Q32003</t>
  </si>
  <si>
    <t>Q42003</t>
  </si>
  <si>
    <t>Q12004</t>
  </si>
  <si>
    <t>Q22004</t>
  </si>
  <si>
    <t>Q32004</t>
  </si>
  <si>
    <t>Q42004</t>
  </si>
  <si>
    <t>Q12005</t>
  </si>
  <si>
    <t>Q22005</t>
  </si>
  <si>
    <t>Q32005</t>
  </si>
  <si>
    <t>Q42005</t>
  </si>
  <si>
    <t>Q12006</t>
  </si>
  <si>
    <t>Q22006</t>
  </si>
  <si>
    <t>Q32006</t>
  </si>
  <si>
    <t>Q42006</t>
  </si>
  <si>
    <t>Q12007</t>
  </si>
  <si>
    <t>Q22007</t>
  </si>
  <si>
    <t>Q32007</t>
  </si>
  <si>
    <t>Q42007</t>
  </si>
  <si>
    <t>Q12008</t>
  </si>
  <si>
    <t>Q22008</t>
  </si>
  <si>
    <t>Q32008</t>
  </si>
  <si>
    <t>Q42008</t>
  </si>
  <si>
    <t>Q12009</t>
  </si>
  <si>
    <t>Q22009</t>
  </si>
  <si>
    <t>Q32009</t>
  </si>
  <si>
    <t>Q42009</t>
  </si>
  <si>
    <t>Q12010</t>
  </si>
  <si>
    <t>Q22010</t>
  </si>
  <si>
    <t>Q32010</t>
  </si>
  <si>
    <t>Q42010</t>
  </si>
  <si>
    <t>Q12011</t>
  </si>
  <si>
    <t>Q22011</t>
  </si>
  <si>
    <t>Q32011</t>
  </si>
  <si>
    <t>Q42011</t>
  </si>
  <si>
    <t>Q12012</t>
  </si>
  <si>
    <t>Q22012</t>
  </si>
  <si>
    <t>Q32012</t>
  </si>
  <si>
    <t>Q42012</t>
  </si>
  <si>
    <t>БДП мил. РСД</t>
  </si>
  <si>
    <t>Бруто инвестиције у основне фондове</t>
  </si>
  <si>
    <t>Извоз роба и услуга</t>
  </si>
  <si>
    <t>Увоз роба и услуга</t>
  </si>
  <si>
    <t>Према производном приступу</t>
  </si>
  <si>
    <t>Према расходном приступу (употреба БДП)</t>
  </si>
  <si>
    <t>Издаци за личну потрошњу сектора домаћинстава</t>
  </si>
  <si>
    <t>Издаци за потрошњу сектора државе</t>
  </si>
  <si>
    <t>годишња вредност</t>
  </si>
  <si>
    <t>стопе раста на исти квартал претходне године, у %</t>
  </si>
  <si>
    <t xml:space="preserve">Квартални бруто домаћи производ у текућим ценама, мил. РСД по производном и расходном приступу. </t>
  </si>
  <si>
    <t>...</t>
  </si>
  <si>
    <t>Квартални бруто домаћи производ, десезонирани подаци</t>
  </si>
  <si>
    <t>Промене у залихама и нето стицање драгоцености</t>
  </si>
  <si>
    <t>Издаци за потрошњу институција које пружају услуге домаћинствима (NPISH)</t>
  </si>
  <si>
    <t>Q12013</t>
  </si>
  <si>
    <t>Квартални бруто домаћи производ у ценама претходне године, мил. РСД по производном и расходном приступу</t>
  </si>
  <si>
    <t>Q22013</t>
  </si>
  <si>
    <t>структуре у %</t>
  </si>
  <si>
    <t>B, C, D, E</t>
  </si>
  <si>
    <t>G, H, I</t>
  </si>
  <si>
    <t>M, N</t>
  </si>
  <si>
    <t>O, P, Q</t>
  </si>
  <si>
    <t>R, S, T</t>
  </si>
  <si>
    <t>Рударство; прерађивачка индустрија; снабдевање електричном енергијом, гасом и паром и Снабдевање водом и управљање отпадним водама</t>
  </si>
  <si>
    <t>Трговина на велико и мало и поправка моторних возила; саобраћај и складиштење и услуге смештаја и исхране</t>
  </si>
  <si>
    <t>Стручне, научне, иновационе и техничке делатности и административне и помоћне услужне делатности</t>
  </si>
  <si>
    <t>Државна управа и обавезно социјално осигурање; образовање и здравствена и социјална заштита</t>
  </si>
  <si>
    <t>Уметност, забава и рекреација; остале услужне делатности и дeлатност домаћинства као послодавца</t>
  </si>
  <si>
    <t>Q12000</t>
  </si>
  <si>
    <t>Q22000</t>
  </si>
  <si>
    <t>Q32000</t>
  </si>
  <si>
    <t>Q42000</t>
  </si>
  <si>
    <t>Q11999</t>
  </si>
  <si>
    <t>Q21999</t>
  </si>
  <si>
    <t>Q31999</t>
  </si>
  <si>
    <t>Q41999</t>
  </si>
  <si>
    <t>Q11998</t>
  </si>
  <si>
    <t>Q21998</t>
  </si>
  <si>
    <t>Q31998</t>
  </si>
  <si>
    <t>Q41998</t>
  </si>
  <si>
    <t>Q11997</t>
  </si>
  <si>
    <t>Q21997</t>
  </si>
  <si>
    <t>Q31997</t>
  </si>
  <si>
    <t>Q41997</t>
  </si>
  <si>
    <t>Q11996</t>
  </si>
  <si>
    <t>Q21996</t>
  </si>
  <si>
    <t>Q31996</t>
  </si>
  <si>
    <t>Q41996</t>
  </si>
  <si>
    <t>Q32013</t>
  </si>
  <si>
    <t>Q42013</t>
  </si>
  <si>
    <t>Q12014</t>
  </si>
  <si>
    <t>Q22014</t>
  </si>
  <si>
    <t>Q32014</t>
  </si>
  <si>
    <t xml:space="preserve">Квартални бруто домаћи производ, уланчане мере обима, 2010. референтна година, мил. РСД по производном и расходном приступу. </t>
  </si>
  <si>
    <t>Q42014</t>
  </si>
  <si>
    <t>t-1 стопа раста, %</t>
  </si>
  <si>
    <t>Q12015</t>
  </si>
  <si>
    <t>Q22015</t>
  </si>
  <si>
    <t>Q32015</t>
  </si>
  <si>
    <t>Q42015</t>
  </si>
  <si>
    <t>Q12016</t>
  </si>
  <si>
    <t>Q22016</t>
  </si>
  <si>
    <t>Q32016</t>
  </si>
  <si>
    <t>Q42016</t>
  </si>
  <si>
    <t>Q12017</t>
  </si>
  <si>
    <t>Q22017</t>
  </si>
  <si>
    <t>Q32017</t>
  </si>
  <si>
    <t>Q42017</t>
  </si>
  <si>
    <t>2017 нa 2016</t>
  </si>
  <si>
    <t>Q12018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</si>
</sst>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####################0.00"/>
    <numFmt numFmtId="166" formatCode="#####################0.0"/>
  </numFmts>
  <fonts count="12" x14ac:knownFonts="1">
    <font>
      <sz val="10"/>
      <name val="Arial"/>
    </font>
    <font>
      <sz val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name val="Calibri"/>
      <family val="2"/>
      <scheme val="minor"/>
    </font>
    <font>
      <b/>
      <sz val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>
      <alignment vertical="top"/>
    </xf>
    <xf numFmtId="0" fontId="2" fillId="0" borderId="0">
      <alignment vertical="top"/>
    </xf>
  </cellStyleXfs>
  <cellXfs count="68">
    <xf numFmtId="0" fontId="0" fillId="0" borderId="0" xfId="0"/>
    <xf numFmtId="0" fontId="0" fillId="0" borderId="0" xfId="0" applyFill="1"/>
    <xf numFmtId="164" fontId="0" fillId="0" borderId="0" xfId="0" applyNumberFormat="1"/>
    <xf numFmtId="164" fontId="0" fillId="0" borderId="0" xfId="0" applyNumberFormat="1" applyFill="1"/>
    <xf numFmtId="1" fontId="0" fillId="0" borderId="0" xfId="0" applyNumberFormat="1" applyFill="1"/>
    <xf numFmtId="14" fontId="3" fillId="0" borderId="0" xfId="1" applyNumberFormat="1" applyFont="1" applyFill="1" applyAlignment="1"/>
    <xf numFmtId="164" fontId="3" fillId="0" borderId="0" xfId="1" applyNumberFormat="1" applyFont="1" applyFill="1" applyAlignment="1"/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6" fillId="0" borderId="0" xfId="1" applyNumberFormat="1" applyFont="1" applyFill="1" applyAlignment="1">
      <alignment horizontal="right"/>
    </xf>
    <xf numFmtId="164" fontId="6" fillId="0" borderId="0" xfId="1" applyNumberFormat="1" applyFont="1" applyFill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164" fontId="6" fillId="0" borderId="0" xfId="1" applyNumberFormat="1" applyFont="1" applyFill="1" applyBorder="1" applyAlignment="1">
      <alignment horizontal="right" wrapText="1"/>
    </xf>
    <xf numFmtId="0" fontId="5" fillId="0" borderId="0" xfId="0" applyFont="1"/>
    <xf numFmtId="164" fontId="3" fillId="0" borderId="0" xfId="0" applyNumberFormat="1" applyFont="1" applyFill="1" applyAlignment="1">
      <alignment wrapText="1"/>
    </xf>
    <xf numFmtId="0" fontId="8" fillId="3" borderId="0" xfId="0" applyFont="1" applyFill="1"/>
    <xf numFmtId="0" fontId="6" fillId="3" borderId="0" xfId="0" applyFont="1" applyFill="1"/>
    <xf numFmtId="0" fontId="6" fillId="0" borderId="0" xfId="0" applyFont="1" applyFill="1"/>
    <xf numFmtId="0" fontId="6" fillId="0" borderId="0" xfId="0" applyFont="1"/>
    <xf numFmtId="0" fontId="6" fillId="0" borderId="0" xfId="1" applyFont="1" applyFill="1" applyAlignment="1"/>
    <xf numFmtId="14" fontId="6" fillId="0" borderId="0" xfId="1" applyNumberFormat="1" applyFont="1" applyFill="1" applyAlignment="1">
      <alignment wrapText="1"/>
    </xf>
    <xf numFmtId="0" fontId="9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6" fillId="0" borderId="0" xfId="1" applyFont="1" applyFill="1" applyAlignment="1">
      <alignment horizontal="left" wrapText="1"/>
    </xf>
    <xf numFmtId="0" fontId="6" fillId="0" borderId="0" xfId="0" applyFont="1" applyFill="1" applyBorder="1"/>
    <xf numFmtId="1" fontId="6" fillId="0" borderId="0" xfId="0" applyNumberFormat="1" applyFont="1" applyFill="1" applyAlignment="1">
      <alignment wrapText="1"/>
    </xf>
    <xf numFmtId="0" fontId="6" fillId="0" borderId="0" xfId="1" applyFont="1" applyFill="1" applyAlignment="1">
      <alignment wrapText="1"/>
    </xf>
    <xf numFmtId="0" fontId="6" fillId="0" borderId="0" xfId="0" applyFont="1" applyFill="1" applyAlignment="1">
      <alignment wrapText="1"/>
    </xf>
    <xf numFmtId="0" fontId="6" fillId="0" borderId="0" xfId="0" applyFont="1" applyAlignment="1">
      <alignment wrapText="1"/>
    </xf>
    <xf numFmtId="14" fontId="6" fillId="0" borderId="0" xfId="1" applyNumberFormat="1" applyFont="1" applyFill="1" applyAlignment="1"/>
    <xf numFmtId="164" fontId="6" fillId="0" borderId="0" xfId="0" applyNumberFormat="1" applyFont="1" applyFill="1" applyAlignment="1">
      <alignment wrapText="1"/>
    </xf>
    <xf numFmtId="164" fontId="6" fillId="0" borderId="0" xfId="0" applyNumberFormat="1" applyFont="1" applyFill="1"/>
    <xf numFmtId="164" fontId="6" fillId="0" borderId="0" xfId="0" applyNumberFormat="1" applyFont="1"/>
    <xf numFmtId="164" fontId="6" fillId="0" borderId="0" xfId="1" applyNumberFormat="1" applyFont="1" applyFill="1" applyAlignment="1"/>
    <xf numFmtId="164" fontId="6" fillId="2" borderId="0" xfId="1" applyNumberFormat="1" applyFont="1" applyFill="1" applyAlignment="1"/>
    <xf numFmtId="1" fontId="6" fillId="2" borderId="0" xfId="1" applyNumberFormat="1" applyFont="1" applyFill="1" applyAlignment="1"/>
    <xf numFmtId="1" fontId="6" fillId="5" borderId="0" xfId="1" applyNumberFormat="1" applyFont="1" applyFill="1" applyAlignment="1"/>
    <xf numFmtId="164" fontId="6" fillId="5" borderId="0" xfId="1" applyNumberFormat="1" applyFont="1" applyFill="1" applyAlignment="1"/>
    <xf numFmtId="1" fontId="6" fillId="0" borderId="0" xfId="1" applyNumberFormat="1" applyFont="1" applyFill="1" applyAlignment="1"/>
    <xf numFmtId="14" fontId="8" fillId="0" borderId="0" xfId="1" applyNumberFormat="1" applyFont="1" applyFill="1" applyAlignment="1"/>
    <xf numFmtId="14" fontId="6" fillId="0" borderId="0" xfId="0" applyNumberFormat="1" applyFont="1" applyFill="1"/>
    <xf numFmtId="0" fontId="6" fillId="0" borderId="0" xfId="1" applyFont="1" applyFill="1" applyAlignment="1">
      <alignment horizontal="center" wrapText="1"/>
    </xf>
    <xf numFmtId="0" fontId="6" fillId="0" borderId="0" xfId="1" applyFont="1" applyFill="1" applyAlignment="1">
      <alignment horizontal="center" vertical="center" wrapText="1"/>
    </xf>
    <xf numFmtId="0" fontId="8" fillId="4" borderId="0" xfId="0" applyFont="1" applyFill="1"/>
    <xf numFmtId="0" fontId="6" fillId="4" borderId="0" xfId="0" applyFont="1" applyFill="1"/>
    <xf numFmtId="0" fontId="8" fillId="0" borderId="0" xfId="0" applyFont="1" applyFill="1"/>
    <xf numFmtId="14" fontId="6" fillId="0" borderId="0" xfId="0" applyNumberFormat="1" applyFont="1"/>
    <xf numFmtId="0" fontId="10" fillId="0" borderId="0" xfId="1" applyFont="1" applyFill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1" fontId="6" fillId="0" borderId="0" xfId="0" applyNumberFormat="1" applyFont="1" applyFill="1"/>
    <xf numFmtId="1" fontId="6" fillId="0" borderId="0" xfId="0" applyNumberFormat="1" applyFont="1" applyFill="1" applyAlignment="1">
      <alignment horizontal="right" wrapText="1"/>
    </xf>
    <xf numFmtId="164" fontId="6" fillId="0" borderId="0" xfId="0" applyNumberFormat="1" applyFont="1" applyBorder="1" applyAlignment="1">
      <alignment horizontal="right"/>
    </xf>
    <xf numFmtId="164" fontId="6" fillId="0" borderId="0" xfId="0" applyNumberFormat="1" applyFont="1" applyAlignment="1">
      <alignment wrapText="1"/>
    </xf>
    <xf numFmtId="164" fontId="6" fillId="2" borderId="0" xfId="1" applyNumberFormat="1" applyFont="1" applyFill="1" applyAlignment="1">
      <alignment horizontal="right"/>
    </xf>
    <xf numFmtId="164" fontId="6" fillId="5" borderId="0" xfId="1" applyNumberFormat="1" applyFont="1" applyFill="1" applyAlignment="1">
      <alignment horizontal="right"/>
    </xf>
    <xf numFmtId="0" fontId="6" fillId="0" borderId="0" xfId="0" applyFont="1" applyAlignment="1">
      <alignment horizontal="center" wrapText="1"/>
    </xf>
    <xf numFmtId="166" fontId="6" fillId="0" borderId="0" xfId="0" applyNumberFormat="1" applyFont="1"/>
    <xf numFmtId="165" fontId="6" fillId="0" borderId="0" xfId="0" applyNumberFormat="1" applyFont="1" applyAlignment="1">
      <alignment horizontal="right"/>
    </xf>
    <xf numFmtId="165" fontId="6" fillId="0" borderId="0" xfId="0" applyNumberFormat="1" applyFont="1"/>
    <xf numFmtId="0" fontId="5" fillId="0" borderId="0" xfId="0" applyFont="1" applyAlignment="1">
      <alignment horizontal="center"/>
    </xf>
    <xf numFmtId="164" fontId="6" fillId="0" borderId="0" xfId="0" applyNumberFormat="1" applyFont="1" applyBorder="1"/>
    <xf numFmtId="164" fontId="6" fillId="0" borderId="0" xfId="0" applyNumberFormat="1" applyFont="1" applyAlignment="1">
      <alignment horizontal="right" wrapText="1"/>
    </xf>
    <xf numFmtId="164" fontId="6" fillId="0" borderId="0" xfId="0" applyNumberFormat="1" applyFont="1" applyFill="1" applyAlignment="1">
      <alignment horizontal="center"/>
    </xf>
    <xf numFmtId="0" fontId="11" fillId="0" borderId="0" xfId="0" applyFont="1"/>
    <xf numFmtId="0" fontId="9" fillId="0" borderId="0" xfId="1" applyFont="1" applyFill="1" applyAlignment="1">
      <alignment horizontal="center" wrapText="1"/>
    </xf>
    <xf numFmtId="0" fontId="10" fillId="0" borderId="0" xfId="1" applyFont="1" applyFill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</cellXfs>
  <cellStyles count="3">
    <cellStyle name="Normal" xfId="0" builtinId="0"/>
    <cellStyle name="Normal_Sheet1" xfId="1"/>
    <cellStyle name="Style 1" xfId="2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U278"/>
  <sheetViews>
    <sheetView workbookViewId="0">
      <pane xSplit="1" ySplit="6" topLeftCell="T7" activePane="bottomRight" state="frozen"/>
      <selection pane="topRight" activeCell="B1" sqref="B1"/>
      <selection pane="bottomLeft" activeCell="A7" sqref="A7"/>
      <selection pane="bottomRight" activeCell="Q95" sqref="Q7:X95"/>
    </sheetView>
  </sheetViews>
  <sheetFormatPr defaultRowHeight="12.75" x14ac:dyDescent="0.2"/>
  <cols>
    <col min="1" max="1" width="12.140625" style="17" customWidth="1"/>
    <col min="2" max="2" width="13.85546875" style="17" bestFit="1" customWidth="1"/>
    <col min="3" max="3" width="18.5703125" style="17" customWidth="1"/>
    <col min="4" max="4" width="14.140625" style="17" bestFit="1" customWidth="1"/>
    <col min="5" max="5" width="18.5703125" style="17" customWidth="1"/>
    <col min="6" max="6" width="14.28515625" style="17" bestFit="1" customWidth="1"/>
    <col min="7" max="7" width="11.5703125" style="17" bestFit="1" customWidth="1"/>
    <col min="8" max="8" width="12.5703125" style="17" bestFit="1" customWidth="1"/>
    <col min="9" max="9" width="18.42578125" style="17" bestFit="1" customWidth="1"/>
    <col min="10" max="10" width="17.7109375" style="17" bestFit="1" customWidth="1"/>
    <col min="11" max="11" width="17.5703125" style="17" bestFit="1" customWidth="1"/>
    <col min="12" max="12" width="13.140625" style="17" bestFit="1" customWidth="1"/>
    <col min="13" max="13" width="10.85546875" style="17" bestFit="1" customWidth="1"/>
    <col min="14" max="14" width="13.7109375" style="17" bestFit="1" customWidth="1"/>
    <col min="15" max="15" width="9.140625" style="17"/>
    <col min="16" max="16" width="12" style="18" customWidth="1"/>
    <col min="17" max="17" width="9.5703125" style="18" bestFit="1" customWidth="1"/>
    <col min="18" max="20" width="9.28515625" style="18" bestFit="1" customWidth="1"/>
    <col min="21" max="23" width="9.7109375" style="18" bestFit="1" customWidth="1"/>
    <col min="24" max="24" width="9.28515625" style="18" bestFit="1" customWidth="1"/>
    <col min="25" max="25" width="16.5703125" style="17" bestFit="1" customWidth="1"/>
    <col min="26" max="16384" width="9.140625" style="17"/>
  </cols>
  <sheetData>
    <row r="1" spans="1:73" ht="15.75" x14ac:dyDescent="0.25">
      <c r="A1" s="15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73" x14ac:dyDescent="0.2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73" ht="20.25" customHeight="1" x14ac:dyDescent="0.35">
      <c r="A3" s="20"/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P3" s="64" t="s">
        <v>66</v>
      </c>
      <c r="Q3" s="64"/>
      <c r="R3" s="64"/>
      <c r="S3" s="64"/>
      <c r="T3" s="64"/>
      <c r="U3" s="64"/>
      <c r="V3" s="64"/>
      <c r="W3" s="64"/>
      <c r="X3" s="64"/>
    </row>
    <row r="4" spans="1:73" ht="20.25" customHeight="1" x14ac:dyDescent="0.35">
      <c r="A4" s="20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P4" s="22"/>
      <c r="Q4" s="22"/>
      <c r="R4" s="22"/>
      <c r="S4" s="22"/>
      <c r="T4" s="22"/>
      <c r="U4" s="22"/>
      <c r="V4" s="22"/>
      <c r="W4" s="22"/>
      <c r="X4" s="22"/>
    </row>
    <row r="5" spans="1:73" ht="12.75" customHeight="1" x14ac:dyDescent="0.2">
      <c r="A5" s="20"/>
      <c r="B5" s="41" t="s">
        <v>10</v>
      </c>
      <c r="C5" s="41" t="s">
        <v>80</v>
      </c>
      <c r="D5" s="41" t="s">
        <v>12</v>
      </c>
      <c r="E5" s="41" t="s">
        <v>81</v>
      </c>
      <c r="F5" s="41" t="s">
        <v>0</v>
      </c>
      <c r="G5" s="41" t="s">
        <v>1</v>
      </c>
      <c r="H5" s="41" t="s">
        <v>11</v>
      </c>
      <c r="I5" s="41" t="s">
        <v>82</v>
      </c>
      <c r="J5" s="41" t="s">
        <v>83</v>
      </c>
      <c r="K5" s="41" t="s">
        <v>84</v>
      </c>
      <c r="L5" s="23"/>
      <c r="M5" s="23"/>
      <c r="N5" s="23"/>
      <c r="P5" s="24"/>
      <c r="Q5" s="25"/>
      <c r="R5" s="25"/>
      <c r="S5" s="25"/>
      <c r="T5" s="25"/>
      <c r="U5" s="25"/>
      <c r="V5" s="25"/>
      <c r="W5" s="25"/>
      <c r="X5" s="25"/>
    </row>
    <row r="6" spans="1:73" ht="144.75" customHeight="1" x14ac:dyDescent="0.2">
      <c r="A6" s="20"/>
      <c r="B6" s="42" t="s">
        <v>2</v>
      </c>
      <c r="C6" s="42" t="s">
        <v>85</v>
      </c>
      <c r="D6" s="42" t="s">
        <v>3</v>
      </c>
      <c r="E6" s="42" t="s">
        <v>86</v>
      </c>
      <c r="F6" s="42" t="s">
        <v>4</v>
      </c>
      <c r="G6" s="42" t="s">
        <v>5</v>
      </c>
      <c r="H6" s="42" t="s">
        <v>6</v>
      </c>
      <c r="I6" s="42" t="s">
        <v>87</v>
      </c>
      <c r="J6" s="42" t="s">
        <v>88</v>
      </c>
      <c r="K6" s="42" t="s">
        <v>89</v>
      </c>
      <c r="L6" s="42" t="s">
        <v>7</v>
      </c>
      <c r="M6" s="42" t="s">
        <v>8</v>
      </c>
      <c r="N6" s="42" t="s">
        <v>9</v>
      </c>
      <c r="O6" s="27"/>
      <c r="P6" s="24"/>
      <c r="Q6" s="28" t="s">
        <v>67</v>
      </c>
      <c r="R6" s="28" t="s">
        <v>75</v>
      </c>
      <c r="S6" s="28" t="s">
        <v>68</v>
      </c>
      <c r="T6" s="28" t="s">
        <v>62</v>
      </c>
      <c r="U6" s="28" t="s">
        <v>63</v>
      </c>
      <c r="V6" s="28" t="s">
        <v>64</v>
      </c>
      <c r="W6" s="28" t="s">
        <v>9</v>
      </c>
      <c r="X6" s="28" t="s">
        <v>74</v>
      </c>
      <c r="BN6" s="28"/>
      <c r="BO6" s="28"/>
      <c r="BP6" s="28"/>
      <c r="BQ6" s="28"/>
      <c r="BR6" s="28"/>
      <c r="BS6" s="28"/>
      <c r="BT6" s="28"/>
      <c r="BU6" s="28"/>
    </row>
    <row r="7" spans="1:73" x14ac:dyDescent="0.2">
      <c r="A7" s="29" t="s">
        <v>106</v>
      </c>
      <c r="B7" s="10">
        <v>5114.1095553169898</v>
      </c>
      <c r="C7" s="10">
        <v>5947.3344512842141</v>
      </c>
      <c r="D7" s="10">
        <v>1222.8162853279364</v>
      </c>
      <c r="E7" s="10">
        <v>2015.7964516672416</v>
      </c>
      <c r="F7" s="10">
        <v>768.90793045391024</v>
      </c>
      <c r="G7" s="10">
        <v>1017.0048566483202</v>
      </c>
      <c r="H7" s="10">
        <v>2314.2270535845591</v>
      </c>
      <c r="I7" s="10">
        <v>600.81327504191222</v>
      </c>
      <c r="J7" s="10">
        <v>3030.2203012828641</v>
      </c>
      <c r="K7" s="10">
        <v>607.09732929224197</v>
      </c>
      <c r="L7" s="10">
        <v>22638.327489900192</v>
      </c>
      <c r="M7" s="10">
        <v>1586.4544434987456</v>
      </c>
      <c r="N7" s="10">
        <v>24224.781933398939</v>
      </c>
      <c r="O7" s="27"/>
      <c r="P7" s="29" t="s">
        <v>106</v>
      </c>
      <c r="Q7" s="30">
        <v>18555.151547543206</v>
      </c>
      <c r="R7" s="30">
        <v>284.935868526067</v>
      </c>
      <c r="S7" s="30">
        <v>3754.232439377814</v>
      </c>
      <c r="T7" s="30">
        <v>2729.3051211062302</v>
      </c>
      <c r="U7" s="30">
        <v>3055.82856433696</v>
      </c>
      <c r="V7" s="30">
        <v>5614.8316675299066</v>
      </c>
      <c r="W7" s="30">
        <v>24224.781933398932</v>
      </c>
      <c r="X7" s="30">
        <v>1460.1600600385573</v>
      </c>
      <c r="Y7" s="31"/>
      <c r="Z7" s="31"/>
      <c r="AA7" s="31"/>
      <c r="AB7" s="31"/>
      <c r="AC7" s="31"/>
      <c r="AD7" s="31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7"/>
      <c r="BM7" s="5"/>
      <c r="BN7" s="14"/>
      <c r="BO7" s="14"/>
      <c r="BP7" s="14"/>
      <c r="BQ7" s="14"/>
      <c r="BR7" s="14"/>
      <c r="BS7" s="14"/>
      <c r="BT7" s="14"/>
      <c r="BU7" s="14"/>
    </row>
    <row r="8" spans="1:73" x14ac:dyDescent="0.2">
      <c r="A8" s="29" t="s">
        <v>107</v>
      </c>
      <c r="B8" s="10">
        <v>5132.2427405110402</v>
      </c>
      <c r="C8" s="10">
        <v>6532.8018916745195</v>
      </c>
      <c r="D8" s="10">
        <v>1955.7941924312818</v>
      </c>
      <c r="E8" s="10">
        <v>2742.191865091851</v>
      </c>
      <c r="F8" s="10">
        <v>630.12488418298415</v>
      </c>
      <c r="G8" s="10">
        <v>965.16058299653196</v>
      </c>
      <c r="H8" s="10">
        <v>2413.8347922648845</v>
      </c>
      <c r="I8" s="10">
        <v>535.25809627668684</v>
      </c>
      <c r="J8" s="10">
        <v>3243.0560168673737</v>
      </c>
      <c r="K8" s="10">
        <v>638.49433860111867</v>
      </c>
      <c r="L8" s="10">
        <v>24788.959400898268</v>
      </c>
      <c r="M8" s="10">
        <v>1831.124293818214</v>
      </c>
      <c r="N8" s="10">
        <v>26620.083694716483</v>
      </c>
      <c r="O8" s="27"/>
      <c r="P8" s="29" t="s">
        <v>107</v>
      </c>
      <c r="Q8" s="30">
        <v>20081.280219820128</v>
      </c>
      <c r="R8" s="30">
        <v>295.70127698433498</v>
      </c>
      <c r="S8" s="30">
        <v>4718.182499296995</v>
      </c>
      <c r="T8" s="30">
        <v>3179.395366840638</v>
      </c>
      <c r="U8" s="30">
        <v>4290.2707750664613</v>
      </c>
      <c r="V8" s="30">
        <v>7260.2644527816901</v>
      </c>
      <c r="W8" s="30">
        <v>26620.083694716479</v>
      </c>
      <c r="X8" s="30">
        <v>1315.5180094896168</v>
      </c>
      <c r="Y8" s="31"/>
      <c r="Z8" s="31"/>
      <c r="AA8" s="31"/>
      <c r="AB8" s="31"/>
      <c r="AC8" s="31"/>
      <c r="AD8" s="31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7"/>
      <c r="BM8" s="5"/>
      <c r="BN8" s="14"/>
      <c r="BO8" s="14"/>
      <c r="BP8" s="14"/>
      <c r="BQ8" s="14"/>
      <c r="BR8" s="14"/>
      <c r="BS8" s="14"/>
      <c r="BT8" s="14"/>
      <c r="BU8" s="14"/>
    </row>
    <row r="9" spans="1:73" x14ac:dyDescent="0.2">
      <c r="A9" s="29" t="s">
        <v>108</v>
      </c>
      <c r="B9" s="10">
        <v>5701.753362283097</v>
      </c>
      <c r="C9" s="10">
        <v>6572.1058268911411</v>
      </c>
      <c r="D9" s="10">
        <v>2258.8878086183568</v>
      </c>
      <c r="E9" s="10">
        <v>3267.4159637581952</v>
      </c>
      <c r="F9" s="10">
        <v>648.77160616703202</v>
      </c>
      <c r="G9" s="10">
        <v>949.93332777009664</v>
      </c>
      <c r="H9" s="10">
        <v>2556.9103522624728</v>
      </c>
      <c r="I9" s="10">
        <v>561.05068987606694</v>
      </c>
      <c r="J9" s="10">
        <v>3633.4859407829745</v>
      </c>
      <c r="K9" s="10">
        <v>792.71336648641272</v>
      </c>
      <c r="L9" s="10">
        <v>26943.028244895846</v>
      </c>
      <c r="M9" s="10">
        <v>2113.5008930746812</v>
      </c>
      <c r="N9" s="10">
        <v>29056.529137970527</v>
      </c>
      <c r="O9" s="27"/>
      <c r="P9" s="29" t="s">
        <v>108</v>
      </c>
      <c r="Q9" s="30">
        <v>21840.524480692296</v>
      </c>
      <c r="R9" s="30">
        <v>309.55691306213799</v>
      </c>
      <c r="S9" s="30">
        <v>5552.6982316986396</v>
      </c>
      <c r="T9" s="30">
        <v>3273.5851360737283</v>
      </c>
      <c r="U9" s="30">
        <v>4704.737740107531</v>
      </c>
      <c r="V9" s="30">
        <v>8197.4606963802162</v>
      </c>
      <c r="W9" s="30">
        <v>29056.529137970527</v>
      </c>
      <c r="X9" s="30">
        <v>1572.887332716411</v>
      </c>
      <c r="Y9" s="31"/>
      <c r="Z9" s="31"/>
      <c r="AA9" s="31"/>
      <c r="AB9" s="31"/>
      <c r="AC9" s="31"/>
      <c r="AD9" s="31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7"/>
      <c r="BM9" s="5"/>
      <c r="BN9" s="14"/>
      <c r="BO9" s="14"/>
      <c r="BP9" s="14"/>
      <c r="BQ9" s="14"/>
      <c r="BR9" s="14"/>
      <c r="BS9" s="14"/>
      <c r="BT9" s="14"/>
      <c r="BU9" s="14"/>
    </row>
    <row r="10" spans="1:73" x14ac:dyDescent="0.2">
      <c r="A10" s="29" t="s">
        <v>109</v>
      </c>
      <c r="B10" s="10">
        <v>6384.7867583345424</v>
      </c>
      <c r="C10" s="10">
        <v>7756.104968841817</v>
      </c>
      <c r="D10" s="10">
        <v>2403.6743103583731</v>
      </c>
      <c r="E10" s="10">
        <v>3663.0340428445161</v>
      </c>
      <c r="F10" s="10">
        <v>674.25572835930632</v>
      </c>
      <c r="G10" s="10">
        <v>965.42281107487622</v>
      </c>
      <c r="H10" s="10">
        <v>2864.5803467204537</v>
      </c>
      <c r="I10" s="10">
        <v>570.00918053456201</v>
      </c>
      <c r="J10" s="10">
        <v>4164.3675113448107</v>
      </c>
      <c r="K10" s="10">
        <v>830.09027917225387</v>
      </c>
      <c r="L10" s="10">
        <v>30276.325937585512</v>
      </c>
      <c r="M10" s="10">
        <v>2316.6792963285488</v>
      </c>
      <c r="N10" s="10">
        <v>32593.00523391406</v>
      </c>
      <c r="O10" s="27"/>
      <c r="P10" s="29" t="s">
        <v>109</v>
      </c>
      <c r="Q10" s="30">
        <v>23035.656339339428</v>
      </c>
      <c r="R10" s="30">
        <v>321.72694359051098</v>
      </c>
      <c r="S10" s="30">
        <v>6271.3324262860897</v>
      </c>
      <c r="T10" s="30">
        <v>3749.7950106201706</v>
      </c>
      <c r="U10" s="30">
        <v>4838.4743014380783</v>
      </c>
      <c r="V10" s="30">
        <v>9377.1247860468666</v>
      </c>
      <c r="W10" s="30">
        <v>32593.00523391406</v>
      </c>
      <c r="X10" s="30">
        <v>3753.1449986866573</v>
      </c>
      <c r="Y10" s="31"/>
      <c r="Z10" s="31"/>
      <c r="AA10" s="31"/>
      <c r="AB10" s="31"/>
      <c r="AC10" s="31"/>
      <c r="AD10" s="31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7"/>
      <c r="BM10" s="5"/>
      <c r="BN10" s="14"/>
      <c r="BO10" s="14"/>
      <c r="BP10" s="14"/>
      <c r="BQ10" s="14"/>
      <c r="BR10" s="14"/>
      <c r="BS10" s="14"/>
      <c r="BT10" s="14"/>
      <c r="BU10" s="14"/>
    </row>
    <row r="11" spans="1:73" x14ac:dyDescent="0.2">
      <c r="A11" s="29" t="s">
        <v>102</v>
      </c>
      <c r="B11" s="10">
        <v>5867.8672514628643</v>
      </c>
      <c r="C11" s="10">
        <v>6604.8705259679609</v>
      </c>
      <c r="D11" s="10">
        <v>1252.4553510394735</v>
      </c>
      <c r="E11" s="10">
        <v>3343.7138359894834</v>
      </c>
      <c r="F11" s="10">
        <v>854.73118257513727</v>
      </c>
      <c r="G11" s="10">
        <v>1099.393480249669</v>
      </c>
      <c r="H11" s="10">
        <v>2417.8285564399171</v>
      </c>
      <c r="I11" s="10">
        <v>747.52834717610676</v>
      </c>
      <c r="J11" s="10">
        <v>4137.8476026086701</v>
      </c>
      <c r="K11" s="10">
        <v>887.74777997230876</v>
      </c>
      <c r="L11" s="10">
        <v>27213.983913481596</v>
      </c>
      <c r="M11" s="10">
        <v>2022.6041045119323</v>
      </c>
      <c r="N11" s="10">
        <v>29236.588017993527</v>
      </c>
      <c r="O11" s="27"/>
      <c r="P11" s="29" t="s">
        <v>102</v>
      </c>
      <c r="Q11" s="30">
        <v>23796.310244635672</v>
      </c>
      <c r="R11" s="30">
        <v>327.36519110747503</v>
      </c>
      <c r="S11" s="30">
        <v>5722.288327503149</v>
      </c>
      <c r="T11" s="30">
        <v>2839.0417952668013</v>
      </c>
      <c r="U11" s="30">
        <v>4817.0639166131195</v>
      </c>
      <c r="V11" s="30">
        <v>9961.681551771153</v>
      </c>
      <c r="W11" s="30">
        <v>29236.588017993523</v>
      </c>
      <c r="X11" s="30">
        <v>1696.2000946384578</v>
      </c>
      <c r="Y11" s="31"/>
      <c r="Z11" s="31"/>
      <c r="AA11" s="31"/>
      <c r="AB11" s="31"/>
      <c r="AC11" s="31"/>
      <c r="AD11" s="31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7"/>
      <c r="BM11" s="5"/>
      <c r="BN11" s="14"/>
      <c r="BO11" s="14"/>
      <c r="BP11" s="14"/>
      <c r="BQ11" s="14"/>
      <c r="BR11" s="14"/>
      <c r="BS11" s="14"/>
      <c r="BT11" s="14"/>
      <c r="BU11" s="14"/>
    </row>
    <row r="12" spans="1:73" x14ac:dyDescent="0.2">
      <c r="A12" s="29" t="s">
        <v>103</v>
      </c>
      <c r="B12" s="10">
        <v>6280.9341509770193</v>
      </c>
      <c r="C12" s="10">
        <v>7874.8757539462858</v>
      </c>
      <c r="D12" s="10">
        <v>1905.508865088625</v>
      </c>
      <c r="E12" s="10">
        <v>3686.9714426996156</v>
      </c>
      <c r="F12" s="61">
        <v>948.90184657307225</v>
      </c>
      <c r="G12" s="51">
        <v>1201.3484355078663</v>
      </c>
      <c r="H12" s="12">
        <v>2833.5248152846052</v>
      </c>
      <c r="I12" s="10">
        <v>850.57489327698704</v>
      </c>
      <c r="J12" s="10">
        <v>4740.6807475167079</v>
      </c>
      <c r="K12" s="10">
        <v>935.11235887024043</v>
      </c>
      <c r="L12" s="10">
        <v>31258.43330974102</v>
      </c>
      <c r="M12" s="10">
        <v>1874.033790918113</v>
      </c>
      <c r="N12" s="10">
        <v>33132.467100659131</v>
      </c>
      <c r="O12" s="27"/>
      <c r="P12" s="29" t="s">
        <v>103</v>
      </c>
      <c r="Q12" s="30">
        <v>25187.494744414405</v>
      </c>
      <c r="R12" s="30">
        <v>337.96353972143498</v>
      </c>
      <c r="S12" s="30">
        <v>6458.8167392251125</v>
      </c>
      <c r="T12" s="30">
        <v>4344.153851506815</v>
      </c>
      <c r="U12" s="30">
        <v>5354.6685095368821</v>
      </c>
      <c r="V12" s="30">
        <v>10221.261194388289</v>
      </c>
      <c r="W12" s="30">
        <v>33132.467100659131</v>
      </c>
      <c r="X12" s="30">
        <v>1670.6309106427725</v>
      </c>
      <c r="Y12" s="31"/>
      <c r="Z12" s="31"/>
      <c r="AA12" s="31"/>
      <c r="AB12" s="31"/>
      <c r="AC12" s="31"/>
      <c r="AD12" s="31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7"/>
      <c r="BM12" s="5"/>
      <c r="BN12" s="14"/>
      <c r="BO12" s="14"/>
      <c r="BP12" s="14"/>
      <c r="BQ12" s="14"/>
      <c r="BR12" s="14"/>
      <c r="BS12" s="14"/>
      <c r="BT12" s="14"/>
      <c r="BU12" s="14"/>
    </row>
    <row r="13" spans="1:73" x14ac:dyDescent="0.2">
      <c r="A13" s="29" t="s">
        <v>104</v>
      </c>
      <c r="B13" s="10">
        <v>7293.7151870835705</v>
      </c>
      <c r="C13" s="10">
        <v>7960.3166488339684</v>
      </c>
      <c r="D13" s="10">
        <v>2679.8018413548507</v>
      </c>
      <c r="E13" s="10">
        <v>3956.7347088863871</v>
      </c>
      <c r="F13" s="61">
        <v>1040.6523576817772</v>
      </c>
      <c r="G13" s="51">
        <v>1331.3878611158177</v>
      </c>
      <c r="H13" s="12">
        <v>3426.5460148091943</v>
      </c>
      <c r="I13" s="10">
        <v>923.59524188822422</v>
      </c>
      <c r="J13" s="10">
        <v>5699.0248717774439</v>
      </c>
      <c r="K13" s="10">
        <v>943.8199209754905</v>
      </c>
      <c r="L13" s="10">
        <v>35255.594654406726</v>
      </c>
      <c r="M13" s="10">
        <v>2912.0352228353659</v>
      </c>
      <c r="N13" s="10">
        <v>38167.629877242092</v>
      </c>
      <c r="O13" s="27"/>
      <c r="P13" s="29" t="s">
        <v>104</v>
      </c>
      <c r="Q13" s="31">
        <v>27310.731396120784</v>
      </c>
      <c r="R13" s="31">
        <v>348.610221979237</v>
      </c>
      <c r="S13" s="31">
        <v>8886.0015257959931</v>
      </c>
      <c r="T13" s="31">
        <v>5716.1138575697059</v>
      </c>
      <c r="U13" s="31">
        <v>6077.5947597474196</v>
      </c>
      <c r="V13" s="31">
        <v>11078.025897904176</v>
      </c>
      <c r="W13" s="31">
        <v>38167.629877242085</v>
      </c>
      <c r="X13" s="31">
        <v>906.6040139331235</v>
      </c>
      <c r="Y13" s="31"/>
      <c r="Z13" s="31"/>
      <c r="AA13" s="31"/>
      <c r="AB13" s="31"/>
      <c r="AC13" s="31"/>
      <c r="AD13" s="31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7"/>
      <c r="BM13" s="5"/>
      <c r="BN13" s="14"/>
      <c r="BO13" s="14"/>
      <c r="BP13" s="14"/>
      <c r="BQ13" s="14"/>
      <c r="BR13" s="14"/>
      <c r="BS13" s="14"/>
      <c r="BT13" s="14"/>
      <c r="BU13" s="14"/>
    </row>
    <row r="14" spans="1:73" x14ac:dyDescent="0.2">
      <c r="A14" s="29" t="s">
        <v>105</v>
      </c>
      <c r="B14" s="10">
        <v>7696.776298618779</v>
      </c>
      <c r="C14" s="10">
        <v>9733.5139010943658</v>
      </c>
      <c r="D14" s="10">
        <v>2863.1881787542325</v>
      </c>
      <c r="E14" s="10">
        <v>4397.5394865356393</v>
      </c>
      <c r="F14" s="61">
        <v>1161.4637287790138</v>
      </c>
      <c r="G14" s="51">
        <v>1490.4645782465054</v>
      </c>
      <c r="H14" s="12">
        <v>3937.5688324717048</v>
      </c>
      <c r="I14" s="10">
        <v>979.83178912763128</v>
      </c>
      <c r="J14" s="10">
        <v>5728.806669581827</v>
      </c>
      <c r="K14" s="10">
        <v>939.72165916101449</v>
      </c>
      <c r="L14" s="10">
        <v>38928.875122370715</v>
      </c>
      <c r="M14" s="10">
        <v>3304.6398817345889</v>
      </c>
      <c r="N14" s="10">
        <v>42233.515004105306</v>
      </c>
      <c r="O14" s="27"/>
      <c r="P14" s="29" t="s">
        <v>105</v>
      </c>
      <c r="Q14" s="31">
        <v>30260.670385283043</v>
      </c>
      <c r="R14" s="31">
        <v>354.39548750462302</v>
      </c>
      <c r="S14" s="31">
        <v>8596.4761870233633</v>
      </c>
      <c r="T14" s="31">
        <v>6461.7060669389921</v>
      </c>
      <c r="U14" s="31">
        <v>6112.1353810536693</v>
      </c>
      <c r="V14" s="31">
        <v>11405.644532398785</v>
      </c>
      <c r="W14" s="31">
        <v>42233.515004105306</v>
      </c>
      <c r="X14" s="31">
        <v>1853.7760287003985</v>
      </c>
      <c r="Y14" s="31"/>
      <c r="Z14" s="31"/>
      <c r="AA14" s="31"/>
      <c r="AB14" s="31"/>
      <c r="AC14" s="31"/>
      <c r="AD14" s="31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7"/>
      <c r="BM14" s="5"/>
      <c r="BN14" s="14"/>
      <c r="BO14" s="14"/>
      <c r="BP14" s="14"/>
      <c r="BQ14" s="14"/>
      <c r="BR14" s="14"/>
      <c r="BS14" s="14"/>
      <c r="BT14" s="14"/>
      <c r="BU14" s="14"/>
    </row>
    <row r="15" spans="1:73" x14ac:dyDescent="0.2">
      <c r="A15" s="29" t="s">
        <v>98</v>
      </c>
      <c r="B15" s="10">
        <v>6279.5926213325311</v>
      </c>
      <c r="C15" s="10">
        <v>9333.8305360043414</v>
      </c>
      <c r="D15" s="10">
        <v>1491.5070785042512</v>
      </c>
      <c r="E15" s="10">
        <v>3954.6904240626782</v>
      </c>
      <c r="F15" s="61">
        <v>1289.5109307875523</v>
      </c>
      <c r="G15" s="51">
        <v>1669.3617743458353</v>
      </c>
      <c r="H15" s="12">
        <v>3517.3524183719483</v>
      </c>
      <c r="I15" s="10">
        <v>1122.1298762859956</v>
      </c>
      <c r="J15" s="10">
        <v>5769.9355703554102</v>
      </c>
      <c r="K15" s="10">
        <v>990.12006700152506</v>
      </c>
      <c r="L15" s="10">
        <v>35418.031297052068</v>
      </c>
      <c r="M15" s="10">
        <v>3625.9847762111835</v>
      </c>
      <c r="N15" s="10">
        <v>39044.01607326325</v>
      </c>
      <c r="O15" s="27"/>
      <c r="P15" s="29" t="s">
        <v>98</v>
      </c>
      <c r="Q15" s="31">
        <v>30435.969494870194</v>
      </c>
      <c r="R15" s="31">
        <v>350.20670754139599</v>
      </c>
      <c r="S15" s="31">
        <v>7973.264099468186</v>
      </c>
      <c r="T15" s="31">
        <v>4121.2396570965848</v>
      </c>
      <c r="U15" s="31">
        <v>6618.9193599830396</v>
      </c>
      <c r="V15" s="31">
        <v>12621.303979430819</v>
      </c>
      <c r="W15" s="31">
        <v>39044.016073263243</v>
      </c>
      <c r="X15" s="31">
        <v>2165.7207337346699</v>
      </c>
      <c r="Y15" s="31"/>
      <c r="Z15" s="31"/>
      <c r="AA15" s="31"/>
      <c r="AB15" s="31"/>
      <c r="AC15" s="31"/>
      <c r="AD15" s="31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7"/>
      <c r="BM15" s="5"/>
      <c r="BN15" s="14"/>
      <c r="BO15" s="14"/>
      <c r="BP15" s="14"/>
      <c r="BQ15" s="14"/>
      <c r="BR15" s="14"/>
      <c r="BS15" s="14"/>
      <c r="BT15" s="14"/>
      <c r="BU15" s="14"/>
    </row>
    <row r="16" spans="1:73" x14ac:dyDescent="0.2">
      <c r="A16" s="29" t="s">
        <v>99</v>
      </c>
      <c r="B16" s="10">
        <v>6783.0973652654648</v>
      </c>
      <c r="C16" s="10">
        <v>10681.353155004113</v>
      </c>
      <c r="D16" s="10">
        <v>2116.5883736213</v>
      </c>
      <c r="E16" s="10">
        <v>4927.145541673588</v>
      </c>
      <c r="F16" s="61">
        <v>1440.2358077015986</v>
      </c>
      <c r="G16" s="51">
        <v>1759.2159635629466</v>
      </c>
      <c r="H16" s="12">
        <v>3970.1967987316411</v>
      </c>
      <c r="I16" s="10">
        <v>1234.136201623714</v>
      </c>
      <c r="J16" s="10">
        <v>5820.036580504564</v>
      </c>
      <c r="K16" s="10">
        <v>1088.7431467507608</v>
      </c>
      <c r="L16" s="10">
        <v>39820.748934439696</v>
      </c>
      <c r="M16" s="10">
        <v>3581.8563993800885</v>
      </c>
      <c r="N16" s="10">
        <v>43402.605333819782</v>
      </c>
      <c r="O16" s="27"/>
      <c r="P16" s="29" t="s">
        <v>99</v>
      </c>
      <c r="Q16" s="31">
        <v>34936.656105470531</v>
      </c>
      <c r="R16" s="31">
        <v>350.75392514132602</v>
      </c>
      <c r="S16" s="31">
        <v>8080.7515944172483</v>
      </c>
      <c r="T16" s="31">
        <v>6315.8537198169442</v>
      </c>
      <c r="U16" s="31">
        <v>10434.45904568681</v>
      </c>
      <c r="V16" s="31">
        <v>16337.908913059471</v>
      </c>
      <c r="W16" s="31">
        <v>43402.605333819789</v>
      </c>
      <c r="X16" s="31">
        <v>-377.96014365361043</v>
      </c>
      <c r="Y16" s="31"/>
      <c r="Z16" s="31"/>
      <c r="AA16" s="31"/>
      <c r="AB16" s="31"/>
      <c r="AC16" s="31"/>
      <c r="AD16" s="31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7"/>
      <c r="BM16" s="5"/>
      <c r="BN16" s="14"/>
      <c r="BO16" s="14"/>
      <c r="BP16" s="14"/>
      <c r="BQ16" s="14"/>
      <c r="BR16" s="14"/>
      <c r="BS16" s="14"/>
      <c r="BT16" s="14"/>
      <c r="BU16" s="14"/>
    </row>
    <row r="17" spans="1:73" x14ac:dyDescent="0.2">
      <c r="A17" s="29" t="s">
        <v>100</v>
      </c>
      <c r="B17" s="10">
        <v>8541.2344806742931</v>
      </c>
      <c r="C17" s="10">
        <v>10709.259516782562</v>
      </c>
      <c r="D17" s="10">
        <v>2780.9697936943558</v>
      </c>
      <c r="E17" s="10">
        <v>5440.1792179200556</v>
      </c>
      <c r="F17" s="61">
        <v>1577.5838575663947</v>
      </c>
      <c r="G17" s="51">
        <v>1747.188056555437</v>
      </c>
      <c r="H17" s="12">
        <v>4425.5497182489125</v>
      </c>
      <c r="I17" s="10">
        <v>1327.5656240601461</v>
      </c>
      <c r="J17" s="10">
        <v>6006.3237776092374</v>
      </c>
      <c r="K17" s="10">
        <v>1170.2013696022211</v>
      </c>
      <c r="L17" s="10">
        <v>43726.055412713613</v>
      </c>
      <c r="M17" s="10">
        <v>3803.3322630174971</v>
      </c>
      <c r="N17" s="10">
        <v>47529.387675731108</v>
      </c>
      <c r="O17" s="27"/>
      <c r="P17" s="29" t="s">
        <v>100</v>
      </c>
      <c r="Q17" s="31">
        <v>36520.805311443291</v>
      </c>
      <c r="R17" s="31">
        <v>350.70591546076798</v>
      </c>
      <c r="S17" s="31">
        <v>8503.486173376059</v>
      </c>
      <c r="T17" s="31">
        <v>7076.8435708044744</v>
      </c>
      <c r="U17" s="31">
        <v>11121.44064883317</v>
      </c>
      <c r="V17" s="31">
        <v>13926.455255626919</v>
      </c>
      <c r="W17" s="31">
        <v>47529.387675731123</v>
      </c>
      <c r="X17" s="31">
        <v>-2117.4386885597196</v>
      </c>
      <c r="Y17" s="31"/>
      <c r="Z17" s="31"/>
      <c r="AA17" s="31"/>
      <c r="AB17" s="31"/>
      <c r="AC17" s="31"/>
      <c r="AD17" s="31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7"/>
      <c r="BM17" s="5"/>
      <c r="BN17" s="14"/>
      <c r="BO17" s="14"/>
      <c r="BP17" s="14"/>
      <c r="BQ17" s="14"/>
      <c r="BR17" s="14"/>
      <c r="BS17" s="14"/>
      <c r="BT17" s="14"/>
      <c r="BU17" s="14"/>
    </row>
    <row r="18" spans="1:73" x14ac:dyDescent="0.2">
      <c r="A18" s="29" t="s">
        <v>101</v>
      </c>
      <c r="B18" s="10">
        <v>9373.1449071140796</v>
      </c>
      <c r="C18" s="10">
        <v>13788.333489648137</v>
      </c>
      <c r="D18" s="10">
        <v>2791.7450239012296</v>
      </c>
      <c r="E18" s="10">
        <v>6017.6882136261565</v>
      </c>
      <c r="F18" s="61">
        <v>1659.7014367432055</v>
      </c>
      <c r="G18" s="51">
        <v>1591.3592966488975</v>
      </c>
      <c r="H18" s="12">
        <v>4872.6605380533665</v>
      </c>
      <c r="I18" s="10">
        <v>1367.8705097318466</v>
      </c>
      <c r="J18" s="10">
        <v>6537.7124443813545</v>
      </c>
      <c r="K18" s="10">
        <v>1192.2704959463344</v>
      </c>
      <c r="L18" s="10">
        <v>49192.486355794601</v>
      </c>
      <c r="M18" s="10">
        <v>4236.6045613912147</v>
      </c>
      <c r="N18" s="10">
        <v>53429.090917185815</v>
      </c>
      <c r="O18" s="27"/>
      <c r="P18" s="29" t="s">
        <v>101</v>
      </c>
      <c r="Q18" s="31">
        <v>38870.229231251615</v>
      </c>
      <c r="R18" s="31">
        <v>344.70661341854998</v>
      </c>
      <c r="S18" s="31">
        <v>9944.6980371305235</v>
      </c>
      <c r="T18" s="31">
        <v>8048.8720534972917</v>
      </c>
      <c r="U18" s="31">
        <v>10630.417183418522</v>
      </c>
      <c r="V18" s="31">
        <v>12814.947018078859</v>
      </c>
      <c r="W18" s="31">
        <v>53429.090917185807</v>
      </c>
      <c r="X18" s="31">
        <v>-1594.8851834518282</v>
      </c>
      <c r="Y18" s="31"/>
      <c r="Z18" s="31"/>
      <c r="AA18" s="31"/>
      <c r="AB18" s="31"/>
      <c r="AC18" s="31"/>
      <c r="AD18" s="31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7"/>
      <c r="BM18" s="5"/>
      <c r="BN18" s="14"/>
      <c r="BO18" s="14"/>
      <c r="BP18" s="14"/>
      <c r="BQ18" s="14"/>
      <c r="BR18" s="14"/>
      <c r="BS18" s="14"/>
      <c r="BT18" s="14"/>
      <c r="BU18" s="14"/>
    </row>
    <row r="19" spans="1:73" x14ac:dyDescent="0.2">
      <c r="A19" s="29" t="s">
        <v>94</v>
      </c>
      <c r="B19" s="10">
        <v>7941.3282118873021</v>
      </c>
      <c r="C19" s="10">
        <v>12495.16927143019</v>
      </c>
      <c r="D19" s="10">
        <v>1482.9704082592493</v>
      </c>
      <c r="E19" s="10">
        <v>5865.3736532937874</v>
      </c>
      <c r="F19" s="61">
        <v>1779.608282736107</v>
      </c>
      <c r="G19" s="51">
        <v>1312.2063528239546</v>
      </c>
      <c r="H19" s="12">
        <v>4677.289217483275</v>
      </c>
      <c r="I19" s="10">
        <v>1318.6528053124589</v>
      </c>
      <c r="J19" s="10">
        <v>5722.1134567492645</v>
      </c>
      <c r="K19" s="10">
        <v>1082.398122935645</v>
      </c>
      <c r="L19" s="10">
        <v>43677.109782911233</v>
      </c>
      <c r="M19" s="10">
        <v>4234.6754464960213</v>
      </c>
      <c r="N19" s="10">
        <v>47911.785229407251</v>
      </c>
      <c r="O19" s="27"/>
      <c r="P19" s="29" t="s">
        <v>94</v>
      </c>
      <c r="Q19" s="31">
        <v>37603.957893605388</v>
      </c>
      <c r="R19" s="31">
        <v>327.15159247441898</v>
      </c>
      <c r="S19" s="31">
        <v>8327.6999575317423</v>
      </c>
      <c r="T19" s="31">
        <v>5798.0196841916986</v>
      </c>
      <c r="U19" s="31">
        <v>7207.1136886672111</v>
      </c>
      <c r="V19" s="31">
        <v>10905.38902060205</v>
      </c>
      <c r="W19" s="31">
        <v>47911.785229407265</v>
      </c>
      <c r="X19" s="31">
        <v>-446.76856646113447</v>
      </c>
      <c r="Y19" s="31"/>
      <c r="Z19" s="31"/>
      <c r="AA19" s="31"/>
      <c r="AB19" s="31"/>
      <c r="AC19" s="31"/>
      <c r="AD19" s="31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7"/>
      <c r="BM19" s="5"/>
      <c r="BN19" s="14"/>
      <c r="BO19" s="14"/>
      <c r="BP19" s="14"/>
      <c r="BQ19" s="14"/>
      <c r="BR19" s="14"/>
      <c r="BS19" s="14"/>
      <c r="BT19" s="14"/>
      <c r="BU19" s="14"/>
    </row>
    <row r="20" spans="1:73" x14ac:dyDescent="0.2">
      <c r="A20" s="29" t="s">
        <v>95</v>
      </c>
      <c r="B20" s="10">
        <v>8892.8467069708513</v>
      </c>
      <c r="C20" s="10">
        <v>8576.1094187890831</v>
      </c>
      <c r="D20" s="10">
        <v>1332.7049609518704</v>
      </c>
      <c r="E20" s="10">
        <v>4197.1600194816256</v>
      </c>
      <c r="F20" s="61">
        <v>1814.9168912472546</v>
      </c>
      <c r="G20" s="51">
        <v>1123.9418224041663</v>
      </c>
      <c r="H20" s="12">
        <v>4475.2406487666331</v>
      </c>
      <c r="I20" s="10">
        <v>1384.1247757307194</v>
      </c>
      <c r="J20" s="10">
        <v>5361.1669097621798</v>
      </c>
      <c r="K20" s="10">
        <v>1161.4430291649796</v>
      </c>
      <c r="L20" s="10">
        <v>38319.655183269359</v>
      </c>
      <c r="M20" s="10">
        <v>3402.1884249675354</v>
      </c>
      <c r="N20" s="10">
        <v>41721.843608236893</v>
      </c>
      <c r="O20" s="27"/>
      <c r="P20" s="29" t="s">
        <v>95</v>
      </c>
      <c r="Q20" s="31">
        <v>37372.344320663826</v>
      </c>
      <c r="R20" s="31">
        <v>365.55399217941903</v>
      </c>
      <c r="S20" s="31">
        <v>8078.6891617188076</v>
      </c>
      <c r="T20" s="31">
        <v>3740.9655329179873</v>
      </c>
      <c r="U20" s="31">
        <v>4824.9350901710304</v>
      </c>
      <c r="V20" s="31">
        <v>6420.2643773554319</v>
      </c>
      <c r="W20" s="31">
        <v>41721.843608236893</v>
      </c>
      <c r="X20" s="31">
        <v>-6240.3801120587741</v>
      </c>
      <c r="Y20" s="31"/>
      <c r="Z20" s="31"/>
      <c r="AA20" s="31"/>
      <c r="AB20" s="31"/>
      <c r="AC20" s="31"/>
      <c r="AD20" s="31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7"/>
      <c r="BM20" s="5"/>
      <c r="BN20" s="14"/>
      <c r="BO20" s="14"/>
      <c r="BP20" s="14"/>
      <c r="BQ20" s="14"/>
      <c r="BR20" s="14"/>
      <c r="BS20" s="14"/>
      <c r="BT20" s="14"/>
      <c r="BU20" s="14"/>
    </row>
    <row r="21" spans="1:73" x14ac:dyDescent="0.2">
      <c r="A21" s="29" t="s">
        <v>96</v>
      </c>
      <c r="B21" s="10">
        <v>11200.219147416352</v>
      </c>
      <c r="C21" s="10">
        <v>12413.086311881847</v>
      </c>
      <c r="D21" s="10">
        <v>2234.5800789547993</v>
      </c>
      <c r="E21" s="10">
        <v>6039.3997333699226</v>
      </c>
      <c r="F21" s="61">
        <v>1913.8547030229788</v>
      </c>
      <c r="G21" s="51">
        <v>1008.5296882803395</v>
      </c>
      <c r="H21" s="12">
        <v>5931.6894500388989</v>
      </c>
      <c r="I21" s="10">
        <v>1545.3102365543309</v>
      </c>
      <c r="J21" s="10">
        <v>6391.9480464474054</v>
      </c>
      <c r="K21" s="10">
        <v>1359.9538321924683</v>
      </c>
      <c r="L21" s="10">
        <v>50038.571228159351</v>
      </c>
      <c r="M21" s="10">
        <v>3850.5408084995711</v>
      </c>
      <c r="N21" s="10">
        <v>53889.112036658924</v>
      </c>
      <c r="O21" s="27"/>
      <c r="P21" s="29" t="s">
        <v>96</v>
      </c>
      <c r="Q21" s="31">
        <v>43708.535944956158</v>
      </c>
      <c r="R21" s="31">
        <v>456.16237367421297</v>
      </c>
      <c r="S21" s="31">
        <v>9879.3055984450602</v>
      </c>
      <c r="T21" s="31">
        <v>7157.995184569394</v>
      </c>
      <c r="U21" s="31">
        <v>6271.7798574790195</v>
      </c>
      <c r="V21" s="31">
        <v>9971.6768564504237</v>
      </c>
      <c r="W21" s="31">
        <v>53889.112036658902</v>
      </c>
      <c r="X21" s="31">
        <v>-3612.9900660144995</v>
      </c>
      <c r="Y21" s="31"/>
      <c r="Z21" s="31"/>
      <c r="AA21" s="31"/>
      <c r="AB21" s="31"/>
      <c r="AC21" s="31"/>
      <c r="AD21" s="31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7"/>
      <c r="BM21" s="5"/>
      <c r="BN21" s="14"/>
      <c r="BO21" s="14"/>
      <c r="BP21" s="14"/>
      <c r="BQ21" s="14"/>
      <c r="BR21" s="14"/>
      <c r="BS21" s="14"/>
      <c r="BT21" s="14"/>
      <c r="BU21" s="14"/>
    </row>
    <row r="22" spans="1:73" x14ac:dyDescent="0.2">
      <c r="A22" s="29" t="s">
        <v>97</v>
      </c>
      <c r="B22" s="10">
        <v>13378.898230121355</v>
      </c>
      <c r="C22" s="10">
        <v>17471.656857336158</v>
      </c>
      <c r="D22" s="10">
        <v>3775.7580642449266</v>
      </c>
      <c r="E22" s="10">
        <v>8309.3341464378063</v>
      </c>
      <c r="F22" s="61">
        <v>2078.0571803251819</v>
      </c>
      <c r="G22" s="51">
        <v>1040.6826916512609</v>
      </c>
      <c r="H22" s="12">
        <v>7373.5974723736354</v>
      </c>
      <c r="I22" s="10">
        <v>2105.9107037339745</v>
      </c>
      <c r="J22" s="10">
        <v>7924.7211516439347</v>
      </c>
      <c r="K22" s="10">
        <v>1791.2293077919308</v>
      </c>
      <c r="L22" s="10">
        <v>65249.845805660159</v>
      </c>
      <c r="M22" s="10">
        <v>5908.2133200368744</v>
      </c>
      <c r="N22" s="10">
        <v>71158.059125697037</v>
      </c>
      <c r="O22" s="27"/>
      <c r="P22" s="29" t="s">
        <v>97</v>
      </c>
      <c r="Q22" s="31">
        <v>49387.719011825335</v>
      </c>
      <c r="R22" s="31">
        <v>597.403976783389</v>
      </c>
      <c r="S22" s="31">
        <v>12266.905225754308</v>
      </c>
      <c r="T22" s="31">
        <v>11964.019333982007</v>
      </c>
      <c r="U22" s="31">
        <v>6883.0850740477899</v>
      </c>
      <c r="V22" s="31">
        <v>12171.721470392835</v>
      </c>
      <c r="W22" s="31">
        <v>71158.059125697037</v>
      </c>
      <c r="X22" s="31">
        <v>2230.6479736970359</v>
      </c>
      <c r="Y22" s="31"/>
      <c r="Z22" s="31"/>
      <c r="AA22" s="31"/>
      <c r="AB22" s="31"/>
      <c r="AC22" s="31"/>
      <c r="AD22" s="31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7"/>
      <c r="BM22" s="5"/>
      <c r="BN22" s="14"/>
      <c r="BO22" s="14"/>
      <c r="BP22" s="14"/>
      <c r="BQ22" s="14"/>
      <c r="BR22" s="14"/>
      <c r="BS22" s="14"/>
      <c r="BT22" s="14"/>
      <c r="BU22" s="14"/>
    </row>
    <row r="23" spans="1:73" x14ac:dyDescent="0.2">
      <c r="A23" s="29" t="s">
        <v>90</v>
      </c>
      <c r="B23" s="10">
        <v>12350.574495703182</v>
      </c>
      <c r="C23" s="10">
        <v>18955.063774241906</v>
      </c>
      <c r="D23" s="10">
        <v>2010.0030413709474</v>
      </c>
      <c r="E23" s="10">
        <v>8451.2068794466031</v>
      </c>
      <c r="F23" s="61">
        <v>2167.3064187540558</v>
      </c>
      <c r="G23" s="51">
        <v>1523.0013665557735</v>
      </c>
      <c r="H23" s="12">
        <v>6908.8134534066039</v>
      </c>
      <c r="I23" s="10">
        <v>2997.4264032277351</v>
      </c>
      <c r="J23" s="10">
        <v>8529.2098573528856</v>
      </c>
      <c r="K23" s="10">
        <v>2087.1550990008118</v>
      </c>
      <c r="L23" s="10">
        <v>65979.760789060514</v>
      </c>
      <c r="M23" s="10">
        <v>6170.6677673559097</v>
      </c>
      <c r="N23" s="10">
        <v>72150.428556416417</v>
      </c>
      <c r="O23" s="27"/>
      <c r="P23" s="29" t="s">
        <v>90</v>
      </c>
      <c r="Q23" s="31">
        <v>59758.636917349671</v>
      </c>
      <c r="R23" s="31">
        <v>789.81908502591205</v>
      </c>
      <c r="S23" s="31">
        <v>13644.369448420955</v>
      </c>
      <c r="T23" s="31">
        <v>8425.1359962289389</v>
      </c>
      <c r="U23" s="31">
        <v>6210.3885000963</v>
      </c>
      <c r="V23" s="31">
        <v>11291.399172580082</v>
      </c>
      <c r="W23" s="31">
        <v>72150.428556416417</v>
      </c>
      <c r="X23" s="31">
        <v>-5386.5222181252757</v>
      </c>
      <c r="Y23" s="31"/>
      <c r="Z23" s="31"/>
      <c r="AA23" s="31"/>
      <c r="AB23" s="31"/>
      <c r="AC23" s="31"/>
      <c r="AD23" s="31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7"/>
      <c r="BM23" s="5"/>
      <c r="BN23" s="14"/>
      <c r="BO23" s="14"/>
      <c r="BP23" s="14"/>
      <c r="BQ23" s="14"/>
      <c r="BR23" s="14"/>
      <c r="BS23" s="14"/>
      <c r="BT23" s="14"/>
      <c r="BU23" s="14"/>
    </row>
    <row r="24" spans="1:73" x14ac:dyDescent="0.2">
      <c r="A24" s="29" t="s">
        <v>91</v>
      </c>
      <c r="B24" s="10">
        <v>15293.058385922883</v>
      </c>
      <c r="C24" s="10">
        <v>24456.082225605962</v>
      </c>
      <c r="D24" s="10">
        <v>4009.689604126952</v>
      </c>
      <c r="E24" s="10">
        <v>10341.81492119766</v>
      </c>
      <c r="F24" s="61">
        <v>2427.0940424996147</v>
      </c>
      <c r="G24" s="51">
        <v>2019.1387607914974</v>
      </c>
      <c r="H24" s="12">
        <v>9017.7000260885034</v>
      </c>
      <c r="I24" s="10">
        <v>3331.5242872229583</v>
      </c>
      <c r="J24" s="10">
        <v>10150.768615681147</v>
      </c>
      <c r="K24" s="10">
        <v>2585.3056846048389</v>
      </c>
      <c r="L24" s="10">
        <v>83632.176553742014</v>
      </c>
      <c r="M24" s="10">
        <v>6845.9729957833952</v>
      </c>
      <c r="N24" s="10">
        <v>90478.149549525406</v>
      </c>
      <c r="O24" s="27"/>
      <c r="P24" s="29" t="s">
        <v>91</v>
      </c>
      <c r="Q24" s="31">
        <v>64299.191784911527</v>
      </c>
      <c r="R24" s="31">
        <v>948.89797978203796</v>
      </c>
      <c r="S24" s="31">
        <v>16326.920276974492</v>
      </c>
      <c r="T24" s="31">
        <v>12873.211061566211</v>
      </c>
      <c r="U24" s="31">
        <v>8281.379352463</v>
      </c>
      <c r="V24" s="31">
        <v>13067.114337951001</v>
      </c>
      <c r="W24" s="31">
        <v>90478.149549525406</v>
      </c>
      <c r="X24" s="31">
        <v>815.66343177917588</v>
      </c>
      <c r="Y24" s="31"/>
      <c r="Z24" s="31"/>
      <c r="AA24" s="31"/>
      <c r="AB24" s="31"/>
      <c r="AC24" s="31"/>
      <c r="AD24" s="31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7"/>
      <c r="BM24" s="5"/>
      <c r="BN24" s="14"/>
      <c r="BO24" s="14"/>
      <c r="BP24" s="14"/>
      <c r="BQ24" s="14"/>
      <c r="BR24" s="14"/>
      <c r="BS24" s="14"/>
      <c r="BT24" s="14"/>
      <c r="BU24" s="14"/>
    </row>
    <row r="25" spans="1:73" x14ac:dyDescent="0.2">
      <c r="A25" s="29" t="s">
        <v>92</v>
      </c>
      <c r="B25" s="10">
        <v>21144.673975063124</v>
      </c>
      <c r="C25" s="10">
        <v>27346.83708936402</v>
      </c>
      <c r="D25" s="10">
        <v>6279.080268714155</v>
      </c>
      <c r="E25" s="10">
        <v>11778.728801185227</v>
      </c>
      <c r="F25" s="10">
        <v>2693.7586713306541</v>
      </c>
      <c r="G25" s="10">
        <v>2211.2684593836311</v>
      </c>
      <c r="H25" s="10">
        <v>11673.108058428781</v>
      </c>
      <c r="I25" s="10">
        <v>3495.7230410058901</v>
      </c>
      <c r="J25" s="10">
        <v>12029.610570526336</v>
      </c>
      <c r="K25" s="10">
        <v>2804.8401228534044</v>
      </c>
      <c r="L25" s="10">
        <v>101457.62905785521</v>
      </c>
      <c r="M25" s="10">
        <v>8572.3466624479079</v>
      </c>
      <c r="N25" s="10">
        <v>110029.97572030312</v>
      </c>
      <c r="O25" s="27"/>
      <c r="P25" s="29" t="s">
        <v>92</v>
      </c>
      <c r="Q25" s="31">
        <v>81075.792592563012</v>
      </c>
      <c r="R25" s="31">
        <v>1075.92533679856</v>
      </c>
      <c r="S25" s="31">
        <v>18665.900684427794</v>
      </c>
      <c r="T25" s="31">
        <v>17028.615114057699</v>
      </c>
      <c r="U25" s="31">
        <v>9203.3539325886704</v>
      </c>
      <c r="V25" s="31">
        <v>11494.33878482999</v>
      </c>
      <c r="W25" s="31">
        <v>110029.97572030313</v>
      </c>
      <c r="X25" s="31">
        <v>-5525.2731553025806</v>
      </c>
      <c r="Y25" s="31"/>
      <c r="Z25" s="31"/>
      <c r="AA25" s="31"/>
      <c r="AB25" s="31"/>
      <c r="AC25" s="31"/>
      <c r="AD25" s="31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7"/>
      <c r="BM25" s="5"/>
      <c r="BN25" s="14"/>
      <c r="BO25" s="14"/>
      <c r="BP25" s="14"/>
      <c r="BQ25" s="14"/>
      <c r="BR25" s="14"/>
      <c r="BS25" s="14"/>
      <c r="BT25" s="14"/>
      <c r="BU25" s="14"/>
    </row>
    <row r="26" spans="1:73" x14ac:dyDescent="0.2">
      <c r="A26" s="29" t="s">
        <v>93</v>
      </c>
      <c r="B26" s="10">
        <v>26995.427452435863</v>
      </c>
      <c r="C26" s="10">
        <v>37125.579609403736</v>
      </c>
      <c r="D26" s="10">
        <v>6919.2166941700052</v>
      </c>
      <c r="E26" s="10">
        <v>14132.050072450047</v>
      </c>
      <c r="F26" s="10">
        <v>3406.5017798492781</v>
      </c>
      <c r="G26" s="10">
        <v>2490.0307637708611</v>
      </c>
      <c r="H26" s="10">
        <v>14050.862636834601</v>
      </c>
      <c r="I26" s="10">
        <v>4315.5567029809354</v>
      </c>
      <c r="J26" s="10">
        <v>16086.821946001224</v>
      </c>
      <c r="K26" s="10">
        <v>3386.4901125530346</v>
      </c>
      <c r="L26" s="10">
        <v>128908.53777044956</v>
      </c>
      <c r="M26" s="10">
        <v>11553.485574412736</v>
      </c>
      <c r="N26" s="10">
        <v>140462.0233448623</v>
      </c>
      <c r="O26" s="27"/>
      <c r="P26" s="29" t="s">
        <v>93</v>
      </c>
      <c r="Q26" s="31">
        <v>103704.90137175549</v>
      </c>
      <c r="R26" s="31">
        <v>1170.8482455981</v>
      </c>
      <c r="S26" s="31">
        <v>26525.509537361242</v>
      </c>
      <c r="T26" s="31">
        <v>19763.346696803503</v>
      </c>
      <c r="U26" s="31">
        <v>17010.69845076881</v>
      </c>
      <c r="V26" s="31">
        <v>23293.946627685338</v>
      </c>
      <c r="W26" s="31">
        <v>140462.02334486233</v>
      </c>
      <c r="X26" s="31">
        <v>-4419.3343297394458</v>
      </c>
      <c r="Y26" s="31"/>
      <c r="Z26" s="31"/>
      <c r="AA26" s="31"/>
      <c r="AB26" s="31"/>
      <c r="AC26" s="31"/>
      <c r="AD26" s="31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7"/>
      <c r="BM26" s="5"/>
      <c r="BN26" s="14"/>
      <c r="BO26" s="14"/>
      <c r="BP26" s="14"/>
      <c r="BQ26" s="14"/>
      <c r="BR26" s="14"/>
      <c r="BS26" s="14"/>
      <c r="BT26" s="14"/>
      <c r="BU26" s="14"/>
    </row>
    <row r="27" spans="1:73" x14ac:dyDescent="0.2">
      <c r="A27" s="29" t="s">
        <v>13</v>
      </c>
      <c r="B27" s="9">
        <v>28048.497200603299</v>
      </c>
      <c r="C27" s="9">
        <v>43104.417786449652</v>
      </c>
      <c r="D27" s="9">
        <v>5280.22454724813</v>
      </c>
      <c r="E27" s="9">
        <v>16931.943641281312</v>
      </c>
      <c r="F27" s="9">
        <v>4175.4730635350497</v>
      </c>
      <c r="G27" s="9">
        <v>2652.714641504152</v>
      </c>
      <c r="H27" s="9">
        <v>16630.405468032877</v>
      </c>
      <c r="I27" s="9">
        <v>5083.8013346641319</v>
      </c>
      <c r="J27" s="9">
        <v>19022.350466921907</v>
      </c>
      <c r="K27" s="9">
        <v>3824.3090968887009</v>
      </c>
      <c r="L27" s="9">
        <v>144754.1372471292</v>
      </c>
      <c r="M27" s="9">
        <v>11445.170535409259</v>
      </c>
      <c r="N27" s="9">
        <v>156199.30778253847</v>
      </c>
      <c r="O27" s="31"/>
      <c r="P27" s="29" t="s">
        <v>13</v>
      </c>
      <c r="Q27" s="31">
        <v>132372.91946791226</v>
      </c>
      <c r="R27" s="31">
        <v>1232.27400140022</v>
      </c>
      <c r="S27" s="31">
        <v>31539.849957639024</v>
      </c>
      <c r="T27" s="31">
        <v>18534.685730897119</v>
      </c>
      <c r="U27" s="31">
        <v>41058.817194242001</v>
      </c>
      <c r="V27" s="31">
        <v>75260.716189272847</v>
      </c>
      <c r="W27" s="31">
        <v>156199.30778253853</v>
      </c>
      <c r="X27" s="31">
        <v>6721.4776197206811</v>
      </c>
      <c r="Y27" s="31"/>
      <c r="Z27" s="31"/>
      <c r="AA27" s="31"/>
      <c r="AB27" s="31"/>
      <c r="AC27" s="31"/>
      <c r="AD27" s="31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3"/>
      <c r="BM27" s="5"/>
      <c r="BN27" s="14"/>
      <c r="BO27" s="14"/>
      <c r="BP27" s="14"/>
      <c r="BQ27" s="14"/>
      <c r="BR27" s="14"/>
      <c r="BS27" s="14"/>
      <c r="BT27" s="14"/>
      <c r="BU27" s="14"/>
    </row>
    <row r="28" spans="1:73" x14ac:dyDescent="0.2">
      <c r="A28" s="29" t="s">
        <v>14</v>
      </c>
      <c r="B28" s="9">
        <v>33045.064856211378</v>
      </c>
      <c r="C28" s="9">
        <v>50676.608701353704</v>
      </c>
      <c r="D28" s="9">
        <v>8121.9077596255847</v>
      </c>
      <c r="E28" s="9">
        <v>19884.661661739829</v>
      </c>
      <c r="F28" s="9">
        <v>4733.619447902197</v>
      </c>
      <c r="G28" s="9">
        <v>2916.3258695635955</v>
      </c>
      <c r="H28" s="9">
        <v>20469.47673976365</v>
      </c>
      <c r="I28" s="9">
        <v>5469.9608618483871</v>
      </c>
      <c r="J28" s="9">
        <v>21795.453544809963</v>
      </c>
      <c r="K28" s="9">
        <v>4575.8678944653038</v>
      </c>
      <c r="L28" s="9">
        <v>171688.94733728355</v>
      </c>
      <c r="M28" s="9">
        <v>21202.682999116798</v>
      </c>
      <c r="N28" s="9">
        <v>192891.63033640035</v>
      </c>
      <c r="O28" s="31"/>
      <c r="P28" s="29" t="s">
        <v>14</v>
      </c>
      <c r="Q28" s="31">
        <v>146142.57161121265</v>
      </c>
      <c r="R28" s="31">
        <v>1338.55744839504</v>
      </c>
      <c r="S28" s="31">
        <v>35971.978588840342</v>
      </c>
      <c r="T28" s="31">
        <v>25135.906532630681</v>
      </c>
      <c r="U28" s="31">
        <v>43738.825560650104</v>
      </c>
      <c r="V28" s="31">
        <v>79028.305768266699</v>
      </c>
      <c r="W28" s="31">
        <v>192891.63033640041</v>
      </c>
      <c r="X28" s="31">
        <v>19592.09636293826</v>
      </c>
      <c r="Y28" s="31"/>
      <c r="Z28" s="31"/>
      <c r="AA28" s="31"/>
      <c r="AB28" s="31"/>
      <c r="AC28" s="31"/>
      <c r="AD28" s="31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3"/>
      <c r="BM28" s="5"/>
      <c r="BN28" s="14"/>
      <c r="BO28" s="14"/>
      <c r="BP28" s="14"/>
      <c r="BQ28" s="14"/>
      <c r="BR28" s="14"/>
      <c r="BS28" s="14"/>
      <c r="BT28" s="14"/>
      <c r="BU28" s="14"/>
    </row>
    <row r="29" spans="1:73" x14ac:dyDescent="0.2">
      <c r="A29" s="29" t="s">
        <v>15</v>
      </c>
      <c r="B29" s="9">
        <v>41934.97110957835</v>
      </c>
      <c r="C29" s="9">
        <v>51345.385762994643</v>
      </c>
      <c r="D29" s="9">
        <v>10130.094215821973</v>
      </c>
      <c r="E29" s="9">
        <v>22631.980372284641</v>
      </c>
      <c r="F29" s="9">
        <v>5264.9642962765201</v>
      </c>
      <c r="G29" s="9">
        <v>3376.8275580627969</v>
      </c>
      <c r="H29" s="9">
        <v>23660.816134829005</v>
      </c>
      <c r="I29" s="9">
        <v>6002.2396272952055</v>
      </c>
      <c r="J29" s="9">
        <v>26040.679961328002</v>
      </c>
      <c r="K29" s="9">
        <v>5044.3090012259509</v>
      </c>
      <c r="L29" s="9">
        <v>195432.26803969711</v>
      </c>
      <c r="M29" s="9">
        <v>26475.701625998681</v>
      </c>
      <c r="N29" s="9">
        <v>221907.9696656958</v>
      </c>
      <c r="O29" s="31"/>
      <c r="P29" s="29" t="s">
        <v>15</v>
      </c>
      <c r="Q29" s="31">
        <v>162197.48755539631</v>
      </c>
      <c r="R29" s="31">
        <v>1488.7799838409001</v>
      </c>
      <c r="S29" s="31">
        <v>40948.994562465807</v>
      </c>
      <c r="T29" s="31">
        <v>27469.655582477899</v>
      </c>
      <c r="U29" s="31">
        <v>49288.201459706906</v>
      </c>
      <c r="V29" s="31">
        <v>71097.66209464072</v>
      </c>
      <c r="W29" s="31">
        <v>221907.96966569577</v>
      </c>
      <c r="X29" s="31">
        <v>11612.512616448716</v>
      </c>
      <c r="Y29" s="31"/>
      <c r="Z29" s="31"/>
      <c r="AA29" s="31"/>
      <c r="AB29" s="31"/>
      <c r="AC29" s="31"/>
      <c r="AD29" s="31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3"/>
      <c r="BM29" s="5"/>
      <c r="BN29" s="14"/>
      <c r="BO29" s="14"/>
      <c r="BP29" s="14"/>
      <c r="BQ29" s="14"/>
      <c r="BR29" s="14"/>
      <c r="BS29" s="14"/>
      <c r="BT29" s="14"/>
      <c r="BU29" s="14"/>
    </row>
    <row r="30" spans="1:73" x14ac:dyDescent="0.2">
      <c r="A30" s="29" t="s">
        <v>16</v>
      </c>
      <c r="B30" s="9">
        <v>43249.620395830309</v>
      </c>
      <c r="C30" s="9">
        <v>60365.587035529723</v>
      </c>
      <c r="D30" s="9">
        <v>12069.266599957347</v>
      </c>
      <c r="E30" s="9">
        <v>25719.06519711353</v>
      </c>
      <c r="F30" s="9">
        <v>5888.544281083422</v>
      </c>
      <c r="G30" s="9">
        <v>3836.620859364944</v>
      </c>
      <c r="H30" s="9">
        <v>26000.890201608505</v>
      </c>
      <c r="I30" s="9">
        <v>6940.2085525397088</v>
      </c>
      <c r="J30" s="9">
        <v>30388.0813750366</v>
      </c>
      <c r="K30" s="9">
        <v>5708.7318778259159</v>
      </c>
      <c r="L30" s="9">
        <v>220166.61637589001</v>
      </c>
      <c r="M30" s="9">
        <v>29676.57583947527</v>
      </c>
      <c r="N30" s="9">
        <v>249843.19221536527</v>
      </c>
      <c r="O30" s="31"/>
      <c r="P30" s="29" t="s">
        <v>16</v>
      </c>
      <c r="Q30" s="31">
        <v>182435.4834998622</v>
      </c>
      <c r="R30" s="31">
        <v>1683.8566867336999</v>
      </c>
      <c r="S30" s="31">
        <v>51488.976871745806</v>
      </c>
      <c r="T30" s="31">
        <v>34659.732907870879</v>
      </c>
      <c r="U30" s="31">
        <v>50139.297421519099</v>
      </c>
      <c r="V30" s="31">
        <v>84430.059242578529</v>
      </c>
      <c r="W30" s="31">
        <v>249843.19221536533</v>
      </c>
      <c r="X30" s="31">
        <v>13865.904070212069</v>
      </c>
      <c r="Y30" s="31"/>
      <c r="Z30" s="31"/>
      <c r="AA30" s="31"/>
      <c r="AB30" s="31"/>
      <c r="AC30" s="31"/>
      <c r="AD30" s="31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3"/>
      <c r="BM30" s="5"/>
      <c r="BN30" s="14"/>
      <c r="BO30" s="14"/>
      <c r="BP30" s="14"/>
      <c r="BQ30" s="14"/>
      <c r="BR30" s="14"/>
      <c r="BS30" s="14"/>
      <c r="BT30" s="14"/>
      <c r="BU30" s="14"/>
    </row>
    <row r="31" spans="1:73" x14ac:dyDescent="0.2">
      <c r="A31" s="29" t="s">
        <v>17</v>
      </c>
      <c r="B31" s="9">
        <v>29124.571067352903</v>
      </c>
      <c r="C31" s="9">
        <v>52135.469436801883</v>
      </c>
      <c r="D31" s="9">
        <v>6126.8854633794126</v>
      </c>
      <c r="E31" s="9">
        <v>23697.978194890147</v>
      </c>
      <c r="F31" s="9">
        <v>6679.6145884186335</v>
      </c>
      <c r="G31" s="9">
        <v>3894.0991490476017</v>
      </c>
      <c r="H31" s="9">
        <v>22516.893208122183</v>
      </c>
      <c r="I31" s="9">
        <v>8033.5135977273821</v>
      </c>
      <c r="J31" s="9">
        <v>30588.070762921445</v>
      </c>
      <c r="K31" s="9">
        <v>6673.9803465212744</v>
      </c>
      <c r="L31" s="9">
        <v>189471.07581518285</v>
      </c>
      <c r="M31" s="9">
        <v>26720.459397974802</v>
      </c>
      <c r="N31" s="9">
        <v>216191.53521315765</v>
      </c>
      <c r="O31" s="31"/>
      <c r="P31" s="29" t="s">
        <v>17</v>
      </c>
      <c r="Q31" s="31">
        <v>183057.56706121052</v>
      </c>
      <c r="R31" s="31">
        <v>1926.57450621049</v>
      </c>
      <c r="S31" s="31">
        <v>47952.827442033784</v>
      </c>
      <c r="T31" s="31">
        <v>26331.410480095608</v>
      </c>
      <c r="U31" s="31">
        <v>47021.740373213404</v>
      </c>
      <c r="V31" s="31">
        <v>90484.377148450891</v>
      </c>
      <c r="W31" s="31">
        <v>216191.53521315762</v>
      </c>
      <c r="X31" s="31">
        <v>385.79249884467572</v>
      </c>
      <c r="Y31" s="31"/>
      <c r="Z31" s="31"/>
      <c r="AA31" s="31"/>
      <c r="AB31" s="31"/>
      <c r="AC31" s="31"/>
      <c r="AD31" s="31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3"/>
      <c r="BM31" s="5"/>
      <c r="BN31" s="14"/>
      <c r="BO31" s="14"/>
      <c r="BP31" s="14"/>
      <c r="BQ31" s="14"/>
      <c r="BR31" s="14"/>
      <c r="BS31" s="14"/>
      <c r="BT31" s="14"/>
      <c r="BU31" s="14"/>
    </row>
    <row r="32" spans="1:73" x14ac:dyDescent="0.2">
      <c r="A32" s="29" t="s">
        <v>18</v>
      </c>
      <c r="B32" s="9">
        <v>30605.480380113426</v>
      </c>
      <c r="C32" s="9">
        <v>57106.200374344873</v>
      </c>
      <c r="D32" s="9">
        <v>9799.9942990391755</v>
      </c>
      <c r="E32" s="9">
        <v>28287.843679994301</v>
      </c>
      <c r="F32" s="9">
        <v>7187.1313762580285</v>
      </c>
      <c r="G32" s="9">
        <v>3882.8527029130387</v>
      </c>
      <c r="H32" s="9">
        <v>24591.773321763358</v>
      </c>
      <c r="I32" s="9">
        <v>8457.9811239307019</v>
      </c>
      <c r="J32" s="9">
        <v>32785.696650140351</v>
      </c>
      <c r="K32" s="9">
        <v>7361.4314031502308</v>
      </c>
      <c r="L32" s="9">
        <v>210066.38531164746</v>
      </c>
      <c r="M32" s="9">
        <v>33767.88559133582</v>
      </c>
      <c r="N32" s="9">
        <v>243834.27090298329</v>
      </c>
      <c r="O32" s="31"/>
      <c r="P32" s="29" t="s">
        <v>18</v>
      </c>
      <c r="Q32" s="31">
        <v>184736.08150167271</v>
      </c>
      <c r="R32" s="31">
        <v>2081.7850446860398</v>
      </c>
      <c r="S32" s="31">
        <v>52455.190790164153</v>
      </c>
      <c r="T32" s="31">
        <v>36746.969650930798</v>
      </c>
      <c r="U32" s="31">
        <v>52139.5524929971</v>
      </c>
      <c r="V32" s="31">
        <v>96636.1864878833</v>
      </c>
      <c r="W32" s="31">
        <v>243834.27090298326</v>
      </c>
      <c r="X32" s="31">
        <v>12310.877910415875</v>
      </c>
      <c r="Y32" s="31"/>
      <c r="Z32" s="31"/>
      <c r="AA32" s="31"/>
      <c r="AB32" s="31"/>
      <c r="AC32" s="31"/>
      <c r="AD32" s="31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3"/>
      <c r="BM32" s="5"/>
      <c r="BN32" s="14"/>
      <c r="BO32" s="14"/>
      <c r="BP32" s="14"/>
      <c r="BQ32" s="14"/>
      <c r="BR32" s="14"/>
      <c r="BS32" s="14"/>
      <c r="BT32" s="14"/>
      <c r="BU32" s="14"/>
    </row>
    <row r="33" spans="1:73" x14ac:dyDescent="0.2">
      <c r="A33" s="29" t="s">
        <v>19</v>
      </c>
      <c r="B33" s="9">
        <v>37295.813374430159</v>
      </c>
      <c r="C33" s="9">
        <v>62438.731856293904</v>
      </c>
      <c r="D33" s="9">
        <v>14513.311793334164</v>
      </c>
      <c r="E33" s="9">
        <v>29965.974486572552</v>
      </c>
      <c r="F33" s="9">
        <v>7375.6051193224275</v>
      </c>
      <c r="G33" s="9">
        <v>4205.0971257348756</v>
      </c>
      <c r="H33" s="9">
        <v>26514.062426373377</v>
      </c>
      <c r="I33" s="9">
        <v>8528.2627180764248</v>
      </c>
      <c r="J33" s="9">
        <v>35676.536439872958</v>
      </c>
      <c r="K33" s="9">
        <v>7732.0705326791876</v>
      </c>
      <c r="L33" s="9">
        <v>234245.46587269002</v>
      </c>
      <c r="M33" s="9">
        <v>39521.575892000641</v>
      </c>
      <c r="N33" s="9">
        <v>273767.04176469066</v>
      </c>
      <c r="O33" s="31"/>
      <c r="P33" s="29" t="s">
        <v>19</v>
      </c>
      <c r="Q33" s="31">
        <v>197316.99606003126</v>
      </c>
      <c r="R33" s="31">
        <v>2150.6115422807802</v>
      </c>
      <c r="S33" s="31">
        <v>55497.229283811437</v>
      </c>
      <c r="T33" s="31">
        <v>47781.803808729943</v>
      </c>
      <c r="U33" s="31">
        <v>57345.501003580903</v>
      </c>
      <c r="V33" s="31">
        <v>104551.97368463529</v>
      </c>
      <c r="W33" s="31">
        <v>273767.04176469066</v>
      </c>
      <c r="X33" s="31">
        <v>18226.87375089174</v>
      </c>
      <c r="Y33" s="31"/>
      <c r="Z33" s="31"/>
      <c r="AA33" s="31"/>
      <c r="AB33" s="31"/>
      <c r="AC33" s="31"/>
      <c r="AD33" s="31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3"/>
      <c r="BM33" s="5"/>
      <c r="BN33" s="14"/>
      <c r="BO33" s="14"/>
      <c r="BP33" s="14"/>
      <c r="BQ33" s="14"/>
      <c r="BR33" s="14"/>
      <c r="BS33" s="14"/>
      <c r="BT33" s="14"/>
      <c r="BU33" s="14"/>
    </row>
    <row r="34" spans="1:73" x14ac:dyDescent="0.2">
      <c r="A34" s="29" t="s">
        <v>20</v>
      </c>
      <c r="B34" s="9">
        <v>36933.063709127717</v>
      </c>
      <c r="C34" s="9">
        <v>68991.316577978272</v>
      </c>
      <c r="D34" s="9">
        <v>16389.901878482124</v>
      </c>
      <c r="E34" s="9">
        <v>32687.973926098435</v>
      </c>
      <c r="F34" s="9">
        <v>8432.7331437395915</v>
      </c>
      <c r="G34" s="9">
        <v>4465.9017530605834</v>
      </c>
      <c r="H34" s="9">
        <v>30225.790732637804</v>
      </c>
      <c r="I34" s="9">
        <v>9077.0490502253233</v>
      </c>
      <c r="J34" s="9">
        <v>41108.724798681316</v>
      </c>
      <c r="K34" s="9">
        <v>8063.6174304491706</v>
      </c>
      <c r="L34" s="9">
        <v>256376.0730004803</v>
      </c>
      <c r="M34" s="9">
        <v>47728.379118688841</v>
      </c>
      <c r="N34" s="9">
        <v>304104.45211916917</v>
      </c>
      <c r="O34" s="31"/>
      <c r="P34" s="29" t="s">
        <v>20</v>
      </c>
      <c r="Q34" s="31">
        <v>209374.67816871897</v>
      </c>
      <c r="R34" s="31">
        <v>2130.5722294582501</v>
      </c>
      <c r="S34" s="31">
        <v>67098.387175956464</v>
      </c>
      <c r="T34" s="31">
        <v>57149.46707982591</v>
      </c>
      <c r="U34" s="31">
        <v>57769.223449118399</v>
      </c>
      <c r="V34" s="31">
        <v>110256.7993300173</v>
      </c>
      <c r="W34" s="31">
        <v>304104.45211916912</v>
      </c>
      <c r="X34" s="31">
        <v>20838.923346108466</v>
      </c>
      <c r="Y34" s="31"/>
      <c r="Z34" s="31"/>
      <c r="AA34" s="31"/>
      <c r="AB34" s="31"/>
      <c r="AC34" s="31"/>
      <c r="AD34" s="31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3"/>
      <c r="BM34" s="5"/>
      <c r="BN34" s="14"/>
      <c r="BO34" s="14"/>
      <c r="BP34" s="14"/>
      <c r="BQ34" s="14"/>
      <c r="BR34" s="14"/>
      <c r="BS34" s="14"/>
      <c r="BT34" s="14"/>
      <c r="BU34" s="14"/>
    </row>
    <row r="35" spans="1:73" x14ac:dyDescent="0.2">
      <c r="A35" s="29" t="s">
        <v>21</v>
      </c>
      <c r="B35" s="9">
        <v>30153.429958143206</v>
      </c>
      <c r="C35" s="9">
        <v>58287.726360875902</v>
      </c>
      <c r="D35" s="9">
        <v>8113.6306811178947</v>
      </c>
      <c r="E35" s="9">
        <v>28963.947053866017</v>
      </c>
      <c r="F35" s="9">
        <v>9186.436139086778</v>
      </c>
      <c r="G35" s="9">
        <v>4586.4822808707913</v>
      </c>
      <c r="H35" s="9">
        <v>25255.652740781832</v>
      </c>
      <c r="I35" s="9">
        <v>8985.786148430805</v>
      </c>
      <c r="J35" s="9">
        <v>37658.466356469187</v>
      </c>
      <c r="K35" s="9">
        <v>8672.5328915154823</v>
      </c>
      <c r="L35" s="9">
        <v>219864.09061115788</v>
      </c>
      <c r="M35" s="9">
        <v>37353.888895101598</v>
      </c>
      <c r="N35" s="9">
        <v>257217.97950625949</v>
      </c>
      <c r="O35" s="31"/>
      <c r="P35" s="29" t="s">
        <v>21</v>
      </c>
      <c r="Q35" s="31">
        <v>205017.59441218775</v>
      </c>
      <c r="R35" s="31">
        <v>2015.47675693218</v>
      </c>
      <c r="S35" s="31">
        <v>57671.76953075287</v>
      </c>
      <c r="T35" s="31">
        <v>39145.779859193237</v>
      </c>
      <c r="U35" s="31">
        <v>60087.1745588548</v>
      </c>
      <c r="V35" s="31">
        <v>107193.0624619085</v>
      </c>
      <c r="W35" s="31">
        <v>257217.97950625955</v>
      </c>
      <c r="X35" s="31">
        <v>473.24685024705832</v>
      </c>
      <c r="Y35" s="31"/>
      <c r="Z35" s="31"/>
      <c r="AA35" s="31"/>
      <c r="AB35" s="31"/>
      <c r="AC35" s="31"/>
      <c r="AD35" s="31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3"/>
      <c r="BM35" s="5"/>
      <c r="BN35" s="14"/>
      <c r="BO35" s="14"/>
      <c r="BP35" s="14"/>
      <c r="BQ35" s="14"/>
      <c r="BR35" s="14"/>
      <c r="BS35" s="14"/>
      <c r="BT35" s="14"/>
      <c r="BU35" s="14"/>
    </row>
    <row r="36" spans="1:73" x14ac:dyDescent="0.2">
      <c r="A36" s="29" t="s">
        <v>22</v>
      </c>
      <c r="B36" s="9">
        <v>33140.648838516056</v>
      </c>
      <c r="C36" s="9">
        <v>65679.890272166478</v>
      </c>
      <c r="D36" s="9">
        <v>11527.690082555564</v>
      </c>
      <c r="E36" s="9">
        <v>35183.664487733186</v>
      </c>
      <c r="F36" s="9">
        <v>9468.6148014840328</v>
      </c>
      <c r="G36" s="9">
        <v>4845.4890071284781</v>
      </c>
      <c r="H36" s="9">
        <v>27126.793678174581</v>
      </c>
      <c r="I36" s="9">
        <v>9234.1164791979718</v>
      </c>
      <c r="J36" s="9">
        <v>42481.780511586534</v>
      </c>
      <c r="K36" s="9">
        <v>9290.0336320985643</v>
      </c>
      <c r="L36" s="9">
        <v>247978.72179064146</v>
      </c>
      <c r="M36" s="9">
        <v>47131.634695793196</v>
      </c>
      <c r="N36" s="9">
        <v>295110.35648643464</v>
      </c>
      <c r="O36" s="31"/>
      <c r="P36" s="29" t="s">
        <v>22</v>
      </c>
      <c r="Q36" s="31">
        <v>230244.12666031352</v>
      </c>
      <c r="R36" s="31">
        <v>2040.3350606791801</v>
      </c>
      <c r="S36" s="31">
        <v>63301.473418704161</v>
      </c>
      <c r="T36" s="31">
        <v>50223.727830734701</v>
      </c>
      <c r="U36" s="31">
        <v>66833.833416353911</v>
      </c>
      <c r="V36" s="31">
        <v>117006.4668327017</v>
      </c>
      <c r="W36" s="31">
        <v>295110.35648643464</v>
      </c>
      <c r="X36" s="31">
        <v>-526.6730676490115</v>
      </c>
      <c r="Y36" s="31"/>
      <c r="Z36" s="31"/>
      <c r="AA36" s="31"/>
      <c r="AB36" s="31"/>
      <c r="AC36" s="31"/>
      <c r="AD36" s="31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3"/>
      <c r="BM36" s="5"/>
      <c r="BN36" s="14"/>
      <c r="BO36" s="14"/>
      <c r="BP36" s="14"/>
      <c r="BQ36" s="14"/>
      <c r="BR36" s="14"/>
      <c r="BS36" s="14"/>
      <c r="BT36" s="14"/>
      <c r="BU36" s="14"/>
    </row>
    <row r="37" spans="1:73" x14ac:dyDescent="0.2">
      <c r="A37" s="29" t="s">
        <v>23</v>
      </c>
      <c r="B37" s="9">
        <v>37193.121449851235</v>
      </c>
      <c r="C37" s="9">
        <v>67869.950701373411</v>
      </c>
      <c r="D37" s="9">
        <v>19392.297900700913</v>
      </c>
      <c r="E37" s="9">
        <v>36411.597060331427</v>
      </c>
      <c r="F37" s="9">
        <v>9558.0466524806143</v>
      </c>
      <c r="G37" s="9">
        <v>5078.0006043490794</v>
      </c>
      <c r="H37" s="9">
        <v>28755.38300819556</v>
      </c>
      <c r="I37" s="9">
        <v>9488.7526046424427</v>
      </c>
      <c r="J37" s="9">
        <v>44639.799049641093</v>
      </c>
      <c r="K37" s="9">
        <v>9548.4061872375441</v>
      </c>
      <c r="L37" s="9">
        <v>267935.35521880334</v>
      </c>
      <c r="M37" s="9">
        <v>48233.166344523153</v>
      </c>
      <c r="N37" s="9">
        <v>316168.52156332647</v>
      </c>
      <c r="O37" s="31"/>
      <c r="P37" s="29" t="s">
        <v>23</v>
      </c>
      <c r="Q37" s="31">
        <v>220934.01528515117</v>
      </c>
      <c r="R37" s="31">
        <v>2200.8304747884199</v>
      </c>
      <c r="S37" s="31">
        <v>68240.628378975496</v>
      </c>
      <c r="T37" s="31">
        <v>64059.233906135247</v>
      </c>
      <c r="U37" s="31">
        <v>69955.453313803708</v>
      </c>
      <c r="V37" s="31">
        <v>116121.40155974391</v>
      </c>
      <c r="W37" s="31">
        <v>316168.52156332636</v>
      </c>
      <c r="X37" s="31">
        <v>6899.7617642164696</v>
      </c>
      <c r="Y37" s="31"/>
      <c r="Z37" s="31"/>
      <c r="AA37" s="31"/>
      <c r="AB37" s="31"/>
      <c r="AC37" s="31"/>
      <c r="AD37" s="31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3"/>
      <c r="BM37" s="5"/>
      <c r="BN37" s="14"/>
      <c r="BO37" s="14"/>
      <c r="BP37" s="14"/>
      <c r="BQ37" s="14"/>
      <c r="BR37" s="14"/>
      <c r="BS37" s="14"/>
      <c r="BT37" s="14"/>
      <c r="BU37" s="14"/>
    </row>
    <row r="38" spans="1:73" x14ac:dyDescent="0.2">
      <c r="A38" s="29" t="s">
        <v>24</v>
      </c>
      <c r="B38" s="9">
        <v>38413.267017375118</v>
      </c>
      <c r="C38" s="9">
        <v>77689.245907856995</v>
      </c>
      <c r="D38" s="9">
        <v>20360.203970449147</v>
      </c>
      <c r="E38" s="9">
        <v>41984.864903985697</v>
      </c>
      <c r="F38" s="9">
        <v>10024.98368000994</v>
      </c>
      <c r="G38" s="9">
        <v>5316.9273768652765</v>
      </c>
      <c r="H38" s="9">
        <v>32367.286179269482</v>
      </c>
      <c r="I38" s="9">
        <v>10999.74188813898</v>
      </c>
      <c r="J38" s="9">
        <v>49274.234553204849</v>
      </c>
      <c r="K38" s="9">
        <v>10744.402902242105</v>
      </c>
      <c r="L38" s="9">
        <v>297175.15837939759</v>
      </c>
      <c r="M38" s="9">
        <v>54487.984064582059</v>
      </c>
      <c r="N38" s="9">
        <v>351663.14244397962</v>
      </c>
      <c r="O38" s="31"/>
      <c r="P38" s="29" t="s">
        <v>24</v>
      </c>
      <c r="Q38" s="31">
        <v>231984.98303281708</v>
      </c>
      <c r="R38" s="31">
        <v>2498.3067896984198</v>
      </c>
      <c r="S38" s="31">
        <v>79047.632497857281</v>
      </c>
      <c r="T38" s="31">
        <v>69557.341883444969</v>
      </c>
      <c r="U38" s="31">
        <v>71100.764737907797</v>
      </c>
      <c r="V38" s="31">
        <v>142259.59142444571</v>
      </c>
      <c r="W38" s="31">
        <v>351663.14244397968</v>
      </c>
      <c r="X38" s="31">
        <v>39733.704926699866</v>
      </c>
      <c r="Y38" s="31"/>
      <c r="Z38" s="31"/>
      <c r="AA38" s="31"/>
      <c r="AB38" s="31"/>
      <c r="AC38" s="31"/>
      <c r="AD38" s="31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3"/>
      <c r="BM38" s="5"/>
      <c r="BN38" s="14"/>
      <c r="BO38" s="14"/>
      <c r="BP38" s="14"/>
      <c r="BQ38" s="14"/>
      <c r="BR38" s="14"/>
      <c r="BS38" s="14"/>
      <c r="BT38" s="14"/>
      <c r="BU38" s="14"/>
    </row>
    <row r="39" spans="1:73" x14ac:dyDescent="0.2">
      <c r="A39" s="29" t="s">
        <v>25</v>
      </c>
      <c r="B39" s="9">
        <v>33614.423203840743</v>
      </c>
      <c r="C39" s="9">
        <v>64294.254544615018</v>
      </c>
      <c r="D39" s="9">
        <v>9685.5729942377402</v>
      </c>
      <c r="E39" s="9">
        <v>36300.122962325957</v>
      </c>
      <c r="F39" s="9">
        <v>9305.6080276666053</v>
      </c>
      <c r="G39" s="9">
        <v>5668.2331807865876</v>
      </c>
      <c r="H39" s="9">
        <v>28345.981390718982</v>
      </c>
      <c r="I39" s="9">
        <v>11644.464151478685</v>
      </c>
      <c r="J39" s="9">
        <v>43621.640885468529</v>
      </c>
      <c r="K39" s="9">
        <v>11271.081675010839</v>
      </c>
      <c r="L39" s="9">
        <v>253751.38301614969</v>
      </c>
      <c r="M39" s="9">
        <v>44844.969028998094</v>
      </c>
      <c r="N39" s="9">
        <v>298596.3520451478</v>
      </c>
      <c r="O39" s="31"/>
      <c r="P39" s="29" t="s">
        <v>25</v>
      </c>
      <c r="Q39" s="31">
        <v>230754.01731861627</v>
      </c>
      <c r="R39" s="31">
        <v>2939.82433173973</v>
      </c>
      <c r="S39" s="31">
        <v>65122.674280199979</v>
      </c>
      <c r="T39" s="31">
        <v>47957.221263119187</v>
      </c>
      <c r="U39" s="31">
        <v>63536.471279790196</v>
      </c>
      <c r="V39" s="31">
        <v>143670.61515810099</v>
      </c>
      <c r="W39" s="31">
        <v>298596.35204514774</v>
      </c>
      <c r="X39" s="31">
        <v>31956.758729783294</v>
      </c>
      <c r="Y39" s="31"/>
      <c r="Z39" s="31"/>
      <c r="AA39" s="31"/>
      <c r="AB39" s="31"/>
      <c r="AC39" s="31"/>
      <c r="AD39" s="31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3"/>
      <c r="BM39" s="5"/>
      <c r="BN39" s="14"/>
      <c r="BO39" s="14"/>
      <c r="BP39" s="14"/>
      <c r="BQ39" s="14"/>
      <c r="BR39" s="14"/>
      <c r="BS39" s="14"/>
      <c r="BT39" s="14"/>
      <c r="BU39" s="14"/>
    </row>
    <row r="40" spans="1:73" x14ac:dyDescent="0.2">
      <c r="A40" s="29" t="s">
        <v>26</v>
      </c>
      <c r="B40" s="9">
        <v>36708.75915028571</v>
      </c>
      <c r="C40" s="9">
        <v>70133.085119576397</v>
      </c>
      <c r="D40" s="9">
        <v>16502.858375266129</v>
      </c>
      <c r="E40" s="9">
        <v>43221.64064890641</v>
      </c>
      <c r="F40" s="9">
        <v>10189.409999366375</v>
      </c>
      <c r="G40" s="9">
        <v>6078.4978079465918</v>
      </c>
      <c r="H40" s="9">
        <v>31947.261759994017</v>
      </c>
      <c r="I40" s="9">
        <v>12775.421519351601</v>
      </c>
      <c r="J40" s="9">
        <v>47688.840187015245</v>
      </c>
      <c r="K40" s="9">
        <v>11741.330855768132</v>
      </c>
      <c r="L40" s="9">
        <v>286987.10542347661</v>
      </c>
      <c r="M40" s="9">
        <v>54441.098341138029</v>
      </c>
      <c r="N40" s="9">
        <v>341428.20376461465</v>
      </c>
      <c r="O40" s="31"/>
      <c r="P40" s="29" t="s">
        <v>26</v>
      </c>
      <c r="Q40" s="31">
        <v>245736.84236400703</v>
      </c>
      <c r="R40" s="31">
        <v>3292.5912094381101</v>
      </c>
      <c r="S40" s="31">
        <v>73893.385279057809</v>
      </c>
      <c r="T40" s="31">
        <v>66624.757091292282</v>
      </c>
      <c r="U40" s="31">
        <v>77621.573088856007</v>
      </c>
      <c r="V40" s="31">
        <v>171019.1536082137</v>
      </c>
      <c r="W40" s="31">
        <v>341428.20376461465</v>
      </c>
      <c r="X40" s="31">
        <v>45278.208340176963</v>
      </c>
      <c r="Y40" s="31"/>
      <c r="Z40" s="31"/>
      <c r="AA40" s="31"/>
      <c r="AB40" s="31"/>
      <c r="AC40" s="31"/>
      <c r="AD40" s="31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3"/>
      <c r="BM40" s="5"/>
      <c r="BN40" s="14"/>
      <c r="BO40" s="14"/>
      <c r="BP40" s="14"/>
      <c r="BQ40" s="14"/>
      <c r="BR40" s="14"/>
      <c r="BS40" s="14"/>
      <c r="BT40" s="14"/>
      <c r="BU40" s="14"/>
    </row>
    <row r="41" spans="1:73" x14ac:dyDescent="0.2">
      <c r="A41" s="29" t="s">
        <v>27</v>
      </c>
      <c r="B41" s="9">
        <v>47620.336341136812</v>
      </c>
      <c r="C41" s="9">
        <v>73707.706879266712</v>
      </c>
      <c r="D41" s="9">
        <v>23339.07022544065</v>
      </c>
      <c r="E41" s="9">
        <v>46855.469394044419</v>
      </c>
      <c r="F41" s="9">
        <v>10730.344197073317</v>
      </c>
      <c r="G41" s="9">
        <v>6476.4392825671066</v>
      </c>
      <c r="H41" s="9">
        <v>36225.02121394805</v>
      </c>
      <c r="I41" s="9">
        <v>13335.260129909899</v>
      </c>
      <c r="J41" s="9">
        <v>48394.664849886009</v>
      </c>
      <c r="K41" s="9">
        <v>12000.478864675273</v>
      </c>
      <c r="L41" s="9">
        <v>318684.79137794825</v>
      </c>
      <c r="M41" s="9">
        <v>60521.458975131274</v>
      </c>
      <c r="N41" s="9">
        <v>379206.25035307952</v>
      </c>
      <c r="O41" s="31"/>
      <c r="P41" s="29" t="s">
        <v>27</v>
      </c>
      <c r="Q41" s="31">
        <v>278310.48942975939</v>
      </c>
      <c r="R41" s="31">
        <v>3565.9751546442999</v>
      </c>
      <c r="S41" s="31">
        <v>74428.760550394436</v>
      </c>
      <c r="T41" s="31">
        <v>79453.396590061413</v>
      </c>
      <c r="U41" s="31">
        <v>96575.347560516704</v>
      </c>
      <c r="V41" s="31">
        <v>174530.76522140921</v>
      </c>
      <c r="W41" s="31">
        <v>379206.25035307946</v>
      </c>
      <c r="X41" s="31">
        <v>21403.046289112594</v>
      </c>
      <c r="Y41" s="31"/>
      <c r="Z41" s="31"/>
      <c r="AA41" s="31"/>
      <c r="AB41" s="31"/>
      <c r="AC41" s="31"/>
      <c r="AD41" s="31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3"/>
      <c r="BM41" s="5"/>
      <c r="BN41" s="14"/>
      <c r="BO41" s="14"/>
      <c r="BP41" s="14"/>
      <c r="BQ41" s="14"/>
      <c r="BR41" s="14"/>
      <c r="BS41" s="14"/>
      <c r="BT41" s="14"/>
      <c r="BU41" s="14"/>
    </row>
    <row r="42" spans="1:73" x14ac:dyDescent="0.2">
      <c r="A42" s="29" t="s">
        <v>28</v>
      </c>
      <c r="B42" s="9">
        <v>52239.378105985859</v>
      </c>
      <c r="C42" s="9">
        <v>87474.131133238378</v>
      </c>
      <c r="D42" s="9">
        <v>23967.636764194438</v>
      </c>
      <c r="E42" s="9">
        <v>56982.787333401073</v>
      </c>
      <c r="F42" s="9">
        <v>11486.832934595919</v>
      </c>
      <c r="G42" s="9">
        <v>6741.6088659204088</v>
      </c>
      <c r="H42" s="9">
        <v>42645.385109308751</v>
      </c>
      <c r="I42" s="9">
        <v>14288.798191727266</v>
      </c>
      <c r="J42" s="9">
        <v>53660.853219012912</v>
      </c>
      <c r="K42" s="9">
        <v>12374.492525040509</v>
      </c>
      <c r="L42" s="9">
        <v>361861.90418242547</v>
      </c>
      <c r="M42" s="9">
        <v>70355.48965473265</v>
      </c>
      <c r="N42" s="9">
        <v>432217.3938371581</v>
      </c>
      <c r="O42" s="31"/>
      <c r="P42" s="29" t="s">
        <v>28</v>
      </c>
      <c r="Q42" s="31">
        <v>330965.44736012892</v>
      </c>
      <c r="R42" s="31">
        <v>3766.0310623087598</v>
      </c>
      <c r="S42" s="31">
        <v>88621.755692013016</v>
      </c>
      <c r="T42" s="31">
        <v>104203.86134524857</v>
      </c>
      <c r="U42" s="31">
        <v>113798.88027522061</v>
      </c>
      <c r="V42" s="31">
        <v>245695.58203873489</v>
      </c>
      <c r="W42" s="31">
        <v>432217.3938371581</v>
      </c>
      <c r="X42" s="31">
        <v>36557.000140973076</v>
      </c>
      <c r="Y42" s="31"/>
      <c r="Z42" s="31"/>
      <c r="AA42" s="31"/>
      <c r="AB42" s="31"/>
      <c r="AC42" s="31"/>
      <c r="AD42" s="31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3"/>
      <c r="BM42" s="5"/>
      <c r="BN42" s="14"/>
      <c r="BO42" s="14"/>
      <c r="BP42" s="14"/>
      <c r="BQ42" s="14"/>
      <c r="BR42" s="14"/>
      <c r="BS42" s="14"/>
      <c r="BT42" s="14"/>
      <c r="BU42" s="14"/>
    </row>
    <row r="43" spans="1:73" x14ac:dyDescent="0.2">
      <c r="A43" s="29" t="s">
        <v>29</v>
      </c>
      <c r="B43" s="9">
        <v>33403.776863472187</v>
      </c>
      <c r="C43" s="9">
        <v>73359.320927467488</v>
      </c>
      <c r="D43" s="9">
        <v>6263.2566220256758</v>
      </c>
      <c r="E43" s="9">
        <v>52302.768554952723</v>
      </c>
      <c r="F43" s="9">
        <v>12749.133895009287</v>
      </c>
      <c r="G43" s="9">
        <v>7508.2543293724666</v>
      </c>
      <c r="H43" s="9">
        <v>35944.117516263199</v>
      </c>
      <c r="I43" s="9">
        <v>15621.279251550299</v>
      </c>
      <c r="J43" s="9">
        <v>48356.122112728262</v>
      </c>
      <c r="K43" s="9">
        <v>12471.149665284378</v>
      </c>
      <c r="L43" s="9">
        <v>297979.17973812594</v>
      </c>
      <c r="M43" s="9">
        <v>57622.249354278465</v>
      </c>
      <c r="N43" s="9">
        <v>355601.42909240443</v>
      </c>
      <c r="O43" s="31"/>
      <c r="P43" s="29" t="s">
        <v>29</v>
      </c>
      <c r="Q43" s="31">
        <v>296848.54235178902</v>
      </c>
      <c r="R43" s="31">
        <v>3895.7536755210299</v>
      </c>
      <c r="S43" s="31">
        <v>72630.746613754571</v>
      </c>
      <c r="T43" s="31">
        <v>43336.456375037662</v>
      </c>
      <c r="U43" s="31">
        <v>92125.305622277301</v>
      </c>
      <c r="V43" s="31">
        <v>149600.6420274929</v>
      </c>
      <c r="W43" s="31">
        <v>355601.42909240443</v>
      </c>
      <c r="X43" s="31">
        <v>-3634.7335184824187</v>
      </c>
      <c r="Y43" s="31"/>
      <c r="Z43" s="31"/>
      <c r="AA43" s="31"/>
      <c r="AB43" s="31"/>
      <c r="AC43" s="31"/>
      <c r="AD43" s="31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3"/>
      <c r="BM43" s="5"/>
      <c r="BN43" s="14"/>
      <c r="BO43" s="14"/>
      <c r="BP43" s="14"/>
      <c r="BQ43" s="14"/>
      <c r="BR43" s="14"/>
      <c r="BS43" s="14"/>
      <c r="BT43" s="14"/>
      <c r="BU43" s="14"/>
    </row>
    <row r="44" spans="1:73" x14ac:dyDescent="0.2">
      <c r="A44" s="29" t="s">
        <v>30</v>
      </c>
      <c r="B44" s="9">
        <v>38033.366559420167</v>
      </c>
      <c r="C44" s="9">
        <v>80836.251635367793</v>
      </c>
      <c r="D44" s="9">
        <v>16446.063033017374</v>
      </c>
      <c r="E44" s="9">
        <v>64446.278479206587</v>
      </c>
      <c r="F44" s="9">
        <v>13093.547970390871</v>
      </c>
      <c r="G44" s="9">
        <v>8261.3510780840606</v>
      </c>
      <c r="H44" s="9">
        <v>41271.909554570579</v>
      </c>
      <c r="I44" s="9">
        <v>16143.492435557753</v>
      </c>
      <c r="J44" s="9">
        <v>53381.014403620386</v>
      </c>
      <c r="K44" s="9">
        <v>12928.936164292003</v>
      </c>
      <c r="L44" s="9">
        <v>344842.21131352754</v>
      </c>
      <c r="M44" s="9">
        <v>70341.883160152312</v>
      </c>
      <c r="N44" s="9">
        <v>415184.09447367984</v>
      </c>
      <c r="O44" s="31"/>
      <c r="P44" s="29" t="s">
        <v>30</v>
      </c>
      <c r="Q44" s="31">
        <v>304302.1413819677</v>
      </c>
      <c r="R44" s="31">
        <v>4033.10981694772</v>
      </c>
      <c r="S44" s="31">
        <v>81577.829054378846</v>
      </c>
      <c r="T44" s="31">
        <v>77965.105359612251</v>
      </c>
      <c r="U44" s="31">
        <v>118499.10982064839</v>
      </c>
      <c r="V44" s="31">
        <v>202185.9199508967</v>
      </c>
      <c r="W44" s="31">
        <v>415184.09447367978</v>
      </c>
      <c r="X44" s="31">
        <v>30992.718991021742</v>
      </c>
      <c r="Y44" s="31"/>
      <c r="Z44" s="31"/>
      <c r="AA44" s="31"/>
      <c r="AB44" s="31"/>
      <c r="AC44" s="31"/>
      <c r="AD44" s="31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3"/>
      <c r="BM44" s="5"/>
      <c r="BN44" s="14"/>
      <c r="BO44" s="14"/>
      <c r="BP44" s="14"/>
      <c r="BQ44" s="14"/>
      <c r="BR44" s="14"/>
      <c r="BS44" s="14"/>
      <c r="BT44" s="14"/>
      <c r="BU44" s="14"/>
    </row>
    <row r="45" spans="1:73" x14ac:dyDescent="0.2">
      <c r="A45" s="29" t="s">
        <v>31</v>
      </c>
      <c r="B45" s="9">
        <v>49077.426522851645</v>
      </c>
      <c r="C45" s="9">
        <v>87303.327781862929</v>
      </c>
      <c r="D45" s="9">
        <v>28417.408547121406</v>
      </c>
      <c r="E45" s="9">
        <v>69108.558800106985</v>
      </c>
      <c r="F45" s="9">
        <v>13753.633321311003</v>
      </c>
      <c r="G45" s="9">
        <v>8603.9472738657169</v>
      </c>
      <c r="H45" s="9">
        <v>45106.281091517965</v>
      </c>
      <c r="I45" s="9">
        <v>17320.135445850334</v>
      </c>
      <c r="J45" s="9">
        <v>53666.29233638609</v>
      </c>
      <c r="K45" s="9">
        <v>13243.973543568227</v>
      </c>
      <c r="L45" s="9">
        <v>385600.98466444225</v>
      </c>
      <c r="M45" s="9">
        <v>75254.458994552202</v>
      </c>
      <c r="N45" s="9">
        <v>460855.44365899445</v>
      </c>
      <c r="O45" s="31"/>
      <c r="P45" s="29" t="s">
        <v>31</v>
      </c>
      <c r="Q45" s="31">
        <v>341355.25719138695</v>
      </c>
      <c r="R45" s="31">
        <v>4178.4776206326997</v>
      </c>
      <c r="S45" s="31">
        <v>83162.624079236411</v>
      </c>
      <c r="T45" s="31">
        <v>107328.60576382349</v>
      </c>
      <c r="U45" s="31">
        <v>123706.83842687489</v>
      </c>
      <c r="V45" s="31">
        <v>223146.28300709248</v>
      </c>
      <c r="W45" s="31">
        <v>460855.44365899445</v>
      </c>
      <c r="X45" s="31">
        <v>24269.923584132572</v>
      </c>
      <c r="Y45" s="31"/>
      <c r="Z45" s="31"/>
      <c r="AA45" s="31"/>
      <c r="AB45" s="31"/>
      <c r="AC45" s="31"/>
      <c r="AD45" s="31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3"/>
      <c r="BM45" s="5"/>
      <c r="BN45" s="14"/>
      <c r="BO45" s="14"/>
      <c r="BP45" s="14"/>
      <c r="BQ45" s="14"/>
      <c r="BR45" s="14"/>
      <c r="BS45" s="14"/>
      <c r="BT45" s="14"/>
      <c r="BU45" s="14"/>
    </row>
    <row r="46" spans="1:73" x14ac:dyDescent="0.2">
      <c r="A46" s="29" t="s">
        <v>32</v>
      </c>
      <c r="B46" s="9">
        <v>54243.002376383803</v>
      </c>
      <c r="C46" s="9">
        <v>103129.67289858013</v>
      </c>
      <c r="D46" s="9">
        <v>32458.661827956224</v>
      </c>
      <c r="E46" s="9">
        <v>76233.417673346325</v>
      </c>
      <c r="F46" s="9">
        <v>14781.300955556651</v>
      </c>
      <c r="G46" s="9">
        <v>9580.080059848051</v>
      </c>
      <c r="H46" s="9">
        <v>47838.809548085061</v>
      </c>
      <c r="I46" s="9">
        <v>18769.913083937543</v>
      </c>
      <c r="J46" s="9">
        <v>60819.652186044237</v>
      </c>
      <c r="K46" s="9">
        <v>15076.70867416697</v>
      </c>
      <c r="L46" s="9">
        <v>432931.219283905</v>
      </c>
      <c r="M46" s="9">
        <v>86799.0134910169</v>
      </c>
      <c r="N46" s="9">
        <v>519730.23277492193</v>
      </c>
      <c r="O46" s="31"/>
      <c r="P46" s="29" t="s">
        <v>32</v>
      </c>
      <c r="Q46" s="31">
        <v>367164.06660976389</v>
      </c>
      <c r="R46" s="31">
        <v>4332.5695661715499</v>
      </c>
      <c r="S46" s="31">
        <v>104306.44686055247</v>
      </c>
      <c r="T46" s="31">
        <v>123037.11406259722</v>
      </c>
      <c r="U46" s="31">
        <v>141006.12417985091</v>
      </c>
      <c r="V46" s="31">
        <v>250649.54654961888</v>
      </c>
      <c r="W46" s="31">
        <v>519730.23277492193</v>
      </c>
      <c r="X46" s="31">
        <v>30533.458045604872</v>
      </c>
      <c r="Y46" s="31"/>
      <c r="Z46" s="31"/>
      <c r="AA46" s="31"/>
      <c r="AB46" s="31"/>
      <c r="AC46" s="31"/>
      <c r="AD46" s="31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3"/>
      <c r="BM46" s="5"/>
      <c r="BN46" s="14"/>
      <c r="BO46" s="14"/>
      <c r="BP46" s="14"/>
      <c r="BQ46" s="14"/>
      <c r="BR46" s="14"/>
      <c r="BS46" s="14"/>
      <c r="BT46" s="14"/>
      <c r="BU46" s="14"/>
    </row>
    <row r="47" spans="1:73" x14ac:dyDescent="0.2">
      <c r="A47" s="29" t="s">
        <v>33</v>
      </c>
      <c r="B47" s="9">
        <v>37184.71586054044</v>
      </c>
      <c r="C47" s="9">
        <v>86660.797048253211</v>
      </c>
      <c r="D47" s="9">
        <v>10521.191191148933</v>
      </c>
      <c r="E47" s="9">
        <v>68471.879060091742</v>
      </c>
      <c r="F47" s="9">
        <v>15189.626538897068</v>
      </c>
      <c r="G47" s="9">
        <v>11402.969837457624</v>
      </c>
      <c r="H47" s="9">
        <v>39877.738673895146</v>
      </c>
      <c r="I47" s="9">
        <v>19310.917822008956</v>
      </c>
      <c r="J47" s="9">
        <v>53750.42550171414</v>
      </c>
      <c r="K47" s="9">
        <v>15487.404475611074</v>
      </c>
      <c r="L47" s="9">
        <v>357857.66600961832</v>
      </c>
      <c r="M47" s="9">
        <v>69125.944894505461</v>
      </c>
      <c r="N47" s="9">
        <v>426983.61090412375</v>
      </c>
      <c r="O47" s="31"/>
      <c r="P47" s="29" t="s">
        <v>33</v>
      </c>
      <c r="Q47" s="31">
        <v>367275.51871924917</v>
      </c>
      <c r="R47" s="31">
        <v>4496.4622121646098</v>
      </c>
      <c r="S47" s="31">
        <v>83066.819915920729</v>
      </c>
      <c r="T47" s="31">
        <v>69632.841649939481</v>
      </c>
      <c r="U47" s="31">
        <v>130907.00494478861</v>
      </c>
      <c r="V47" s="31">
        <v>228062.4894473881</v>
      </c>
      <c r="W47" s="31">
        <v>426983.61090412375</v>
      </c>
      <c r="X47" s="31">
        <v>-332.54709055094281</v>
      </c>
      <c r="Y47" s="31"/>
      <c r="Z47" s="31"/>
      <c r="AA47" s="31"/>
      <c r="AB47" s="31"/>
      <c r="AC47" s="31"/>
      <c r="AD47" s="31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3"/>
      <c r="BM47" s="5"/>
      <c r="BN47" s="14"/>
      <c r="BO47" s="14"/>
      <c r="BP47" s="14"/>
      <c r="BQ47" s="14"/>
      <c r="BR47" s="14"/>
      <c r="BS47" s="14"/>
      <c r="BT47" s="14"/>
      <c r="BU47" s="14"/>
    </row>
    <row r="48" spans="1:73" x14ac:dyDescent="0.2">
      <c r="A48" s="29" t="s">
        <v>34</v>
      </c>
      <c r="B48" s="9">
        <v>42843.961432336619</v>
      </c>
      <c r="C48" s="9">
        <v>94182.704390890663</v>
      </c>
      <c r="D48" s="9">
        <v>21885.680517520712</v>
      </c>
      <c r="E48" s="9">
        <v>81359.047790034107</v>
      </c>
      <c r="F48" s="9">
        <v>16394.522450489341</v>
      </c>
      <c r="G48" s="9">
        <v>12593.649109290707</v>
      </c>
      <c r="H48" s="9">
        <v>43027.867132120904</v>
      </c>
      <c r="I48" s="9">
        <v>20626.819449653991</v>
      </c>
      <c r="J48" s="9">
        <v>57514.495019215981</v>
      </c>
      <c r="K48" s="9">
        <v>15470.400486466668</v>
      </c>
      <c r="L48" s="9">
        <v>405899.1477780196</v>
      </c>
      <c r="M48" s="9">
        <v>90783.083828160961</v>
      </c>
      <c r="N48" s="9">
        <v>496682.23160618055</v>
      </c>
      <c r="O48" s="31"/>
      <c r="P48" s="29" t="s">
        <v>34</v>
      </c>
      <c r="Q48" s="31">
        <v>373278.06045190332</v>
      </c>
      <c r="R48" s="31">
        <v>4704.3169618905404</v>
      </c>
      <c r="S48" s="31">
        <v>91127.735153930509</v>
      </c>
      <c r="T48" s="31">
        <v>104028.58915728031</v>
      </c>
      <c r="U48" s="31">
        <v>153953.1569411825</v>
      </c>
      <c r="V48" s="31">
        <v>263467.0409947458</v>
      </c>
      <c r="W48" s="31">
        <v>496682.23160618055</v>
      </c>
      <c r="X48" s="31">
        <v>33057.413934739307</v>
      </c>
      <c r="Y48" s="31"/>
      <c r="Z48" s="31"/>
      <c r="AA48" s="31"/>
      <c r="AB48" s="31"/>
      <c r="AC48" s="31"/>
      <c r="AD48" s="31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3"/>
      <c r="BM48" s="5"/>
      <c r="BN48" s="14"/>
      <c r="BO48" s="14"/>
      <c r="BP48" s="14"/>
      <c r="BQ48" s="14"/>
      <c r="BR48" s="14"/>
      <c r="BS48" s="14"/>
      <c r="BT48" s="14"/>
      <c r="BU48" s="14"/>
    </row>
    <row r="49" spans="1:73" x14ac:dyDescent="0.2">
      <c r="A49" s="29" t="s">
        <v>35</v>
      </c>
      <c r="B49" s="9">
        <v>58102.16055417699</v>
      </c>
      <c r="C49" s="9">
        <v>99180.816054390903</v>
      </c>
      <c r="D49" s="9">
        <v>34916.22153891802</v>
      </c>
      <c r="E49" s="9">
        <v>85333.433931386593</v>
      </c>
      <c r="F49" s="9">
        <v>17799.442399179999</v>
      </c>
      <c r="G49" s="9">
        <v>12563.342004641585</v>
      </c>
      <c r="H49" s="9">
        <v>45880.857902914613</v>
      </c>
      <c r="I49" s="9">
        <v>21415.444445445501</v>
      </c>
      <c r="J49" s="9">
        <v>59177.027937462946</v>
      </c>
      <c r="K49" s="9">
        <v>15657.988408318655</v>
      </c>
      <c r="L49" s="9">
        <v>450026.73517683591</v>
      </c>
      <c r="M49" s="9">
        <v>88966.629005917683</v>
      </c>
      <c r="N49" s="9">
        <v>538993.3641827536</v>
      </c>
      <c r="O49" s="31"/>
      <c r="P49" s="29" t="s">
        <v>35</v>
      </c>
      <c r="Q49" s="31">
        <v>382466.03486487432</v>
      </c>
      <c r="R49" s="31">
        <v>4959.4540225021101</v>
      </c>
      <c r="S49" s="31">
        <v>96519.453643840912</v>
      </c>
      <c r="T49" s="31">
        <v>132316.5154326554</v>
      </c>
      <c r="U49" s="31">
        <v>168733.25042512111</v>
      </c>
      <c r="V49" s="31">
        <v>264769.59465218731</v>
      </c>
      <c r="W49" s="31">
        <v>538993.36418275349</v>
      </c>
      <c r="X49" s="31">
        <v>18768.250445947226</v>
      </c>
      <c r="Y49" s="31"/>
      <c r="Z49" s="31"/>
      <c r="AA49" s="31"/>
      <c r="AB49" s="31"/>
      <c r="AC49" s="31"/>
      <c r="AD49" s="31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3"/>
      <c r="BM49" s="5"/>
      <c r="BN49" s="14"/>
      <c r="BO49" s="14"/>
      <c r="BP49" s="14"/>
      <c r="BQ49" s="14"/>
      <c r="BR49" s="14"/>
      <c r="BS49" s="14"/>
      <c r="BT49" s="14"/>
      <c r="BU49" s="14"/>
    </row>
    <row r="50" spans="1:73" x14ac:dyDescent="0.2">
      <c r="A50" s="29" t="s">
        <v>36</v>
      </c>
      <c r="B50" s="9">
        <v>57103.288195589375</v>
      </c>
      <c r="C50" s="9">
        <v>112371.58361275862</v>
      </c>
      <c r="D50" s="9">
        <v>40904.181782618267</v>
      </c>
      <c r="E50" s="9">
        <v>88437.722064187503</v>
      </c>
      <c r="F50" s="9">
        <v>19876.290395526245</v>
      </c>
      <c r="G50" s="9">
        <v>12959.725541709375</v>
      </c>
      <c r="H50" s="9">
        <v>48399.894805817275</v>
      </c>
      <c r="I50" s="9">
        <v>22528.050439411047</v>
      </c>
      <c r="J50" s="9">
        <v>74362.742918062067</v>
      </c>
      <c r="K50" s="9">
        <v>16378.037279846467</v>
      </c>
      <c r="L50" s="9">
        <v>493321.51703552622</v>
      </c>
      <c r="M50" s="9">
        <v>99217.376271415895</v>
      </c>
      <c r="N50" s="9">
        <v>592538.89330694207</v>
      </c>
      <c r="O50" s="31"/>
      <c r="P50" s="29" t="s">
        <v>36</v>
      </c>
      <c r="Q50" s="31">
        <v>419192.94296009402</v>
      </c>
      <c r="R50" s="31">
        <v>5267.1668034427403</v>
      </c>
      <c r="S50" s="31">
        <v>126136.76966534276</v>
      </c>
      <c r="T50" s="31">
        <v>151468.46403479442</v>
      </c>
      <c r="U50" s="31">
        <v>168437.84088388638</v>
      </c>
      <c r="V50" s="31">
        <v>283617.53219495073</v>
      </c>
      <c r="W50" s="31">
        <v>592538.89330694231</v>
      </c>
      <c r="X50" s="31">
        <v>5653.2411543326452</v>
      </c>
      <c r="Y50" s="31"/>
      <c r="Z50" s="31"/>
      <c r="AA50" s="31"/>
      <c r="AB50" s="31"/>
      <c r="AC50" s="31"/>
      <c r="AD50" s="31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3"/>
      <c r="BM50" s="5"/>
      <c r="BN50" s="14"/>
      <c r="BO50" s="14"/>
      <c r="BP50" s="14"/>
      <c r="BQ50" s="14"/>
      <c r="BR50" s="14"/>
      <c r="BS50" s="14"/>
      <c r="BT50" s="14"/>
      <c r="BU50" s="14"/>
    </row>
    <row r="51" spans="1:73" x14ac:dyDescent="0.2">
      <c r="A51" s="29" t="s">
        <v>37</v>
      </c>
      <c r="B51" s="9">
        <v>38699.31287079303</v>
      </c>
      <c r="C51" s="9">
        <v>93747.584957841551</v>
      </c>
      <c r="D51" s="9">
        <v>14165.689065551662</v>
      </c>
      <c r="E51" s="9">
        <v>82407.613141586815</v>
      </c>
      <c r="F51" s="9">
        <v>17942.02244381373</v>
      </c>
      <c r="G51" s="9">
        <v>15230.706291028737</v>
      </c>
      <c r="H51" s="9">
        <v>41304.973377750226</v>
      </c>
      <c r="I51" s="9">
        <v>21743.3412053963</v>
      </c>
      <c r="J51" s="9">
        <v>66944.994433902117</v>
      </c>
      <c r="K51" s="9">
        <v>15159.036334149954</v>
      </c>
      <c r="L51" s="9">
        <v>407345.27412181423</v>
      </c>
      <c r="M51" s="9">
        <v>91358.340649202204</v>
      </c>
      <c r="N51" s="9">
        <v>498703.61477101641</v>
      </c>
      <c r="O51" s="31"/>
      <c r="P51" s="29" t="s">
        <v>37</v>
      </c>
      <c r="Q51" s="31">
        <v>408936.65579283639</v>
      </c>
      <c r="R51" s="31">
        <v>5634.9428229005698</v>
      </c>
      <c r="S51" s="31">
        <v>98669.132291625137</v>
      </c>
      <c r="T51" s="31">
        <v>104980.1079453284</v>
      </c>
      <c r="U51" s="31">
        <v>145412.64018763939</v>
      </c>
      <c r="V51" s="31">
        <v>271809.83404891478</v>
      </c>
      <c r="W51" s="31">
        <v>498703.61477101629</v>
      </c>
      <c r="X51" s="31">
        <v>6879.9697796012042</v>
      </c>
      <c r="Y51" s="31"/>
      <c r="Z51" s="31"/>
      <c r="AA51" s="31"/>
      <c r="AB51" s="31"/>
      <c r="AC51" s="31"/>
      <c r="AD51" s="31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3"/>
      <c r="BM51" s="5"/>
      <c r="BN51" s="14"/>
      <c r="BO51" s="14"/>
      <c r="BP51" s="14"/>
      <c r="BQ51" s="14"/>
      <c r="BR51" s="14"/>
      <c r="BS51" s="14"/>
      <c r="BT51" s="14"/>
      <c r="BU51" s="14"/>
    </row>
    <row r="52" spans="1:73" x14ac:dyDescent="0.2">
      <c r="A52" s="29" t="s">
        <v>38</v>
      </c>
      <c r="B52" s="9">
        <v>42287.233671428257</v>
      </c>
      <c r="C52" s="9">
        <v>105138.89494911772</v>
      </c>
      <c r="D52" s="9">
        <v>24210.781246571685</v>
      </c>
      <c r="E52" s="9">
        <v>94606.721193729172</v>
      </c>
      <c r="F52" s="9">
        <v>20743.980667079333</v>
      </c>
      <c r="G52" s="9">
        <v>16008.835330621281</v>
      </c>
      <c r="H52" s="9">
        <v>45906.835587770256</v>
      </c>
      <c r="I52" s="9">
        <v>24505.024350551859</v>
      </c>
      <c r="J52" s="9">
        <v>75767.158237592623</v>
      </c>
      <c r="K52" s="9">
        <v>15349.918781985407</v>
      </c>
      <c r="L52" s="9">
        <v>464525.38401644764</v>
      </c>
      <c r="M52" s="9">
        <v>101207.21910208948</v>
      </c>
      <c r="N52" s="9">
        <v>565732.60311853711</v>
      </c>
      <c r="O52" s="31"/>
      <c r="P52" s="29" t="s">
        <v>38</v>
      </c>
      <c r="Q52" s="31">
        <v>413714.4880391371</v>
      </c>
      <c r="R52" s="31">
        <v>5945.2074130746396</v>
      </c>
      <c r="S52" s="31">
        <v>109891.77459954406</v>
      </c>
      <c r="T52" s="31">
        <v>139429.12892519581</v>
      </c>
      <c r="U52" s="31">
        <v>165903.8936346519</v>
      </c>
      <c r="V52" s="31">
        <v>302126.96608655248</v>
      </c>
      <c r="W52" s="31">
        <v>565732.60311853711</v>
      </c>
      <c r="X52" s="31">
        <v>32975.07659348601</v>
      </c>
      <c r="Y52" s="31"/>
      <c r="Z52" s="31"/>
      <c r="AA52" s="31"/>
      <c r="AB52" s="31"/>
      <c r="AC52" s="31"/>
      <c r="AD52" s="31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3"/>
      <c r="BM52" s="5"/>
      <c r="BN52" s="14"/>
      <c r="BO52" s="14"/>
      <c r="BP52" s="14"/>
      <c r="BQ52" s="14"/>
      <c r="BR52" s="14"/>
      <c r="BS52" s="14"/>
      <c r="BT52" s="14"/>
      <c r="BU52" s="14"/>
    </row>
    <row r="53" spans="1:73" x14ac:dyDescent="0.2">
      <c r="A53" s="29" t="s">
        <v>39</v>
      </c>
      <c r="B53" s="9">
        <v>56250.338512851435</v>
      </c>
      <c r="C53" s="9">
        <v>111527.5681585901</v>
      </c>
      <c r="D53" s="9">
        <v>32702.818706009581</v>
      </c>
      <c r="E53" s="9">
        <v>98221.114514429879</v>
      </c>
      <c r="F53" s="9">
        <v>22976.408586324502</v>
      </c>
      <c r="G53" s="9">
        <v>16151.077522856165</v>
      </c>
      <c r="H53" s="9">
        <v>49479.850979301547</v>
      </c>
      <c r="I53" s="9">
        <v>24873.689905972427</v>
      </c>
      <c r="J53" s="9">
        <v>79225.263669876207</v>
      </c>
      <c r="K53" s="9">
        <v>15517.772331196684</v>
      </c>
      <c r="L53" s="9">
        <v>506925.90288740856</v>
      </c>
      <c r="M53" s="9">
        <v>100084.0969692591</v>
      </c>
      <c r="N53" s="9">
        <v>607009.99985666771</v>
      </c>
      <c r="O53" s="31"/>
      <c r="P53" s="29" t="s">
        <v>39</v>
      </c>
      <c r="Q53" s="32">
        <v>435334.45403329405</v>
      </c>
      <c r="R53" s="32">
        <v>6205.5545851677398</v>
      </c>
      <c r="S53" s="32">
        <v>115612.74384260015</v>
      </c>
      <c r="T53" s="32">
        <v>165892.50094160251</v>
      </c>
      <c r="U53" s="32">
        <v>181916.7944981333</v>
      </c>
      <c r="V53" s="32">
        <v>321322.01513081044</v>
      </c>
      <c r="W53" s="32">
        <v>607009.99985666783</v>
      </c>
      <c r="X53" s="32">
        <v>23369.967086680466</v>
      </c>
      <c r="Y53" s="31"/>
      <c r="Z53" s="31"/>
      <c r="AA53" s="31"/>
      <c r="AB53" s="31"/>
      <c r="AC53" s="31"/>
      <c r="AD53" s="31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3"/>
      <c r="BM53" s="5"/>
      <c r="BN53" s="14"/>
      <c r="BO53" s="14"/>
      <c r="BP53" s="14"/>
      <c r="BQ53" s="14"/>
      <c r="BR53" s="14"/>
      <c r="BS53" s="14"/>
      <c r="BT53" s="14"/>
      <c r="BU53" s="14"/>
    </row>
    <row r="54" spans="1:73" x14ac:dyDescent="0.2">
      <c r="A54" s="29" t="s">
        <v>40</v>
      </c>
      <c r="B54" s="9">
        <v>57818.491550102983</v>
      </c>
      <c r="C54" s="9">
        <v>133952.17901970941</v>
      </c>
      <c r="D54" s="9">
        <v>38014.573264970299</v>
      </c>
      <c r="E54" s="9">
        <v>105583.70857789859</v>
      </c>
      <c r="F54" s="9">
        <v>27372.589912651056</v>
      </c>
      <c r="G54" s="9">
        <v>17144.443105168495</v>
      </c>
      <c r="H54" s="9">
        <v>54125.535746427115</v>
      </c>
      <c r="I54" s="9">
        <v>29708.144343059881</v>
      </c>
      <c r="J54" s="9">
        <v>96210.674718753959</v>
      </c>
      <c r="K54" s="9">
        <v>16245.040735587892</v>
      </c>
      <c r="L54" s="9">
        <v>576175.38097432978</v>
      </c>
      <c r="M54" s="9">
        <v>107444.00127944931</v>
      </c>
      <c r="N54" s="9">
        <v>683619.3822537791</v>
      </c>
      <c r="O54" s="31"/>
      <c r="P54" s="29" t="s">
        <v>40</v>
      </c>
      <c r="Q54" s="32">
        <v>484329.37311920268</v>
      </c>
      <c r="R54" s="32">
        <v>6421.4951788570497</v>
      </c>
      <c r="S54" s="32">
        <v>151020.1010662308</v>
      </c>
      <c r="T54" s="32">
        <v>184401.98316743682</v>
      </c>
      <c r="U54" s="32">
        <v>174752.5962894354</v>
      </c>
      <c r="V54" s="32">
        <v>344998.18446245516</v>
      </c>
      <c r="W54" s="32">
        <v>683619.3822537791</v>
      </c>
      <c r="X54" s="32">
        <v>27692.017895071534</v>
      </c>
      <c r="Y54" s="31"/>
      <c r="Z54" s="31"/>
      <c r="AA54" s="31"/>
      <c r="AB54" s="31"/>
      <c r="AC54" s="31"/>
      <c r="AD54" s="31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3"/>
      <c r="BM54" s="5"/>
      <c r="BN54" s="14"/>
      <c r="BO54" s="14"/>
      <c r="BP54" s="14"/>
      <c r="BQ54" s="14"/>
      <c r="BR54" s="14"/>
      <c r="BS54" s="14"/>
      <c r="BT54" s="14"/>
      <c r="BU54" s="14"/>
    </row>
    <row r="55" spans="1:73" x14ac:dyDescent="0.2">
      <c r="A55" s="29" t="s">
        <v>41</v>
      </c>
      <c r="B55" s="9">
        <v>46837.247650844205</v>
      </c>
      <c r="C55" s="9">
        <v>120267.17959344595</v>
      </c>
      <c r="D55" s="9">
        <v>21081.580012037404</v>
      </c>
      <c r="E55" s="9">
        <v>97478.489422159822</v>
      </c>
      <c r="F55" s="9">
        <v>26028.450125558931</v>
      </c>
      <c r="G55" s="9">
        <v>20325.678709123575</v>
      </c>
      <c r="H55" s="9">
        <v>48824.983218652604</v>
      </c>
      <c r="I55" s="9">
        <v>28244.926003729688</v>
      </c>
      <c r="J55" s="9">
        <v>80120.735589333839</v>
      </c>
      <c r="K55" s="9">
        <v>16576.408054175809</v>
      </c>
      <c r="L55" s="9">
        <v>505785.67837906186</v>
      </c>
      <c r="M55" s="9">
        <v>105115.34352423476</v>
      </c>
      <c r="N55" s="9">
        <v>610901.02190329658</v>
      </c>
      <c r="O55" s="31"/>
      <c r="P55" s="29" t="s">
        <v>41</v>
      </c>
      <c r="Q55" s="32">
        <v>483301.81648513413</v>
      </c>
      <c r="R55" s="32">
        <v>6596.6868426245001</v>
      </c>
      <c r="S55" s="32">
        <v>115611.56199030534</v>
      </c>
      <c r="T55" s="32">
        <v>132168.667107549</v>
      </c>
      <c r="U55" s="32">
        <v>187717.59181308409</v>
      </c>
      <c r="V55" s="32">
        <v>343972.3229606729</v>
      </c>
      <c r="W55" s="32">
        <v>610901.02190329658</v>
      </c>
      <c r="X55" s="32">
        <v>29477.020625272184</v>
      </c>
      <c r="Y55" s="31"/>
      <c r="Z55" s="31"/>
      <c r="AA55" s="31"/>
      <c r="AB55" s="31"/>
      <c r="AC55" s="31"/>
      <c r="AD55" s="31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3"/>
      <c r="BM55" s="5"/>
      <c r="BN55" s="14"/>
      <c r="BO55" s="14"/>
      <c r="BP55" s="14"/>
      <c r="BQ55" s="14"/>
      <c r="BR55" s="14"/>
      <c r="BS55" s="14"/>
      <c r="BT55" s="14"/>
      <c r="BU55" s="14"/>
    </row>
    <row r="56" spans="1:73" x14ac:dyDescent="0.2">
      <c r="A56" s="29" t="s">
        <v>42</v>
      </c>
      <c r="B56" s="9">
        <v>53405.957530261214</v>
      </c>
      <c r="C56" s="9">
        <v>126433.99258852017</v>
      </c>
      <c r="D56" s="9">
        <v>34818.247222945865</v>
      </c>
      <c r="E56" s="9">
        <v>109434.32358256741</v>
      </c>
      <c r="F56" s="9">
        <v>26967.453451905476</v>
      </c>
      <c r="G56" s="9">
        <v>21551.863663796583</v>
      </c>
      <c r="H56" s="9">
        <v>54069.89184223429</v>
      </c>
      <c r="I56" s="9">
        <v>32379.328217764887</v>
      </c>
      <c r="J56" s="9">
        <v>89953.489481202458</v>
      </c>
      <c r="K56" s="9">
        <v>17878.424153100797</v>
      </c>
      <c r="L56" s="9">
        <v>566892.97173429921</v>
      </c>
      <c r="M56" s="9">
        <v>108575.3861876337</v>
      </c>
      <c r="N56" s="9">
        <v>675468.35792193294</v>
      </c>
      <c r="O56" s="31"/>
      <c r="P56" s="29" t="s">
        <v>42</v>
      </c>
      <c r="Q56" s="32">
        <v>494195.79513385461</v>
      </c>
      <c r="R56" s="32">
        <v>6681.9397317435996</v>
      </c>
      <c r="S56" s="32">
        <v>132970.96063475811</v>
      </c>
      <c r="T56" s="32">
        <v>174482.87950807961</v>
      </c>
      <c r="U56" s="32">
        <v>205493.97261888059</v>
      </c>
      <c r="V56" s="32">
        <v>390237.88815001387</v>
      </c>
      <c r="W56" s="32">
        <v>675468.35792193282</v>
      </c>
      <c r="X56" s="32">
        <v>51880.698444630136</v>
      </c>
      <c r="Y56" s="31"/>
      <c r="Z56" s="31"/>
      <c r="AA56" s="31"/>
      <c r="AB56" s="31"/>
      <c r="AC56" s="31"/>
      <c r="AD56" s="31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3"/>
      <c r="BM56" s="5"/>
      <c r="BN56" s="14"/>
      <c r="BO56" s="14"/>
      <c r="BP56" s="14"/>
      <c r="BQ56" s="14"/>
      <c r="BR56" s="14"/>
      <c r="BS56" s="14"/>
      <c r="BT56" s="14"/>
      <c r="BU56" s="14"/>
    </row>
    <row r="57" spans="1:73" x14ac:dyDescent="0.2">
      <c r="A57" s="29" t="s">
        <v>43</v>
      </c>
      <c r="B57" s="9">
        <v>71638.126233379924</v>
      </c>
      <c r="C57" s="9">
        <v>127968.69564528229</v>
      </c>
      <c r="D57" s="9">
        <v>42650.321242299193</v>
      </c>
      <c r="E57" s="9">
        <v>111871.67596325396</v>
      </c>
      <c r="F57" s="9">
        <v>27118.82969091889</v>
      </c>
      <c r="G57" s="9">
        <v>20967.995186692831</v>
      </c>
      <c r="H57" s="9">
        <v>58397.595887118841</v>
      </c>
      <c r="I57" s="9">
        <v>30718.921795195005</v>
      </c>
      <c r="J57" s="9">
        <v>88993.900725748274</v>
      </c>
      <c r="K57" s="9">
        <v>17971.847664564448</v>
      </c>
      <c r="L57" s="9">
        <v>598297.91003445385</v>
      </c>
      <c r="M57" s="9">
        <v>113380.29773107389</v>
      </c>
      <c r="N57" s="9">
        <v>711678.20776552777</v>
      </c>
      <c r="O57" s="31"/>
      <c r="P57" s="29" t="s">
        <v>43</v>
      </c>
      <c r="Q57" s="32">
        <v>517611.96710382751</v>
      </c>
      <c r="R57" s="32">
        <v>6675.4575887177198</v>
      </c>
      <c r="S57" s="32">
        <v>131316.22593277349</v>
      </c>
      <c r="T57" s="32">
        <v>182452.00203627479</v>
      </c>
      <c r="U57" s="32">
        <v>208947.21319300449</v>
      </c>
      <c r="V57" s="32">
        <v>381389.28372628434</v>
      </c>
      <c r="W57" s="32">
        <v>711678.20776552754</v>
      </c>
      <c r="X57" s="32">
        <v>46064.625637213932</v>
      </c>
      <c r="Y57" s="31"/>
      <c r="Z57" s="31"/>
      <c r="AA57" s="31"/>
      <c r="AB57" s="31"/>
      <c r="AC57" s="31"/>
      <c r="AD57" s="31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3"/>
      <c r="BM57" s="5"/>
      <c r="BN57" s="14"/>
      <c r="BO57" s="14"/>
      <c r="BP57" s="14"/>
      <c r="BQ57" s="14"/>
      <c r="BR57" s="14"/>
      <c r="BS57" s="14"/>
      <c r="BT57" s="14"/>
      <c r="BU57" s="14"/>
    </row>
    <row r="58" spans="1:73" x14ac:dyDescent="0.2">
      <c r="A58" s="29" t="s">
        <v>44</v>
      </c>
      <c r="B58" s="9">
        <v>66596.148269138255</v>
      </c>
      <c r="C58" s="9">
        <v>139864.38393786762</v>
      </c>
      <c r="D58" s="9">
        <v>48168.840595143629</v>
      </c>
      <c r="E58" s="9">
        <v>114380.54027889529</v>
      </c>
      <c r="F58" s="9">
        <v>30282.116786055067</v>
      </c>
      <c r="G58" s="9">
        <v>22019.007074795551</v>
      </c>
      <c r="H58" s="9">
        <v>61917.385929236319</v>
      </c>
      <c r="I58" s="9">
        <v>33192.073948975754</v>
      </c>
      <c r="J58" s="9">
        <v>101930.59141973882</v>
      </c>
      <c r="K58" s="9">
        <v>18496.252612339438</v>
      </c>
      <c r="L58" s="9">
        <v>636847.34085218573</v>
      </c>
      <c r="M58" s="9">
        <v>110018.2715570577</v>
      </c>
      <c r="N58" s="9">
        <v>746865.61240924348</v>
      </c>
      <c r="O58" s="31"/>
      <c r="P58" s="29" t="s">
        <v>44</v>
      </c>
      <c r="Q58" s="32">
        <v>543370.30094754405</v>
      </c>
      <c r="R58" s="32">
        <v>6571.6158369141804</v>
      </c>
      <c r="S58" s="32">
        <v>154007.5214421631</v>
      </c>
      <c r="T58" s="32">
        <v>195139.8804746026</v>
      </c>
      <c r="U58" s="32">
        <v>197076.0761012788</v>
      </c>
      <c r="V58" s="32">
        <v>370466.87144568277</v>
      </c>
      <c r="W58" s="32">
        <v>746865.61240924336</v>
      </c>
      <c r="X58" s="32">
        <v>21167.089052423602</v>
      </c>
      <c r="Y58" s="31"/>
      <c r="Z58" s="31"/>
      <c r="AA58" s="31"/>
      <c r="AB58" s="31"/>
      <c r="AC58" s="31"/>
      <c r="AD58" s="31"/>
      <c r="AY58" s="10"/>
      <c r="AZ58" s="10"/>
      <c r="BA58" s="10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3"/>
      <c r="BM58" s="5"/>
      <c r="BN58" s="14"/>
      <c r="BO58" s="14"/>
      <c r="BP58" s="14"/>
      <c r="BQ58" s="14"/>
      <c r="BR58" s="14"/>
      <c r="BS58" s="14"/>
      <c r="BT58" s="14"/>
      <c r="BU58" s="14"/>
    </row>
    <row r="59" spans="1:73" x14ac:dyDescent="0.2">
      <c r="A59" s="29" t="s">
        <v>45</v>
      </c>
      <c r="B59" s="9">
        <v>48657.573454842743</v>
      </c>
      <c r="C59" s="9">
        <v>123608.27817450443</v>
      </c>
      <c r="D59" s="9">
        <v>23722.328992803625</v>
      </c>
      <c r="E59" s="9">
        <v>107792.47568392746</v>
      </c>
      <c r="F59" s="9">
        <v>26318.882544751119</v>
      </c>
      <c r="G59" s="9">
        <v>23231.137290128714</v>
      </c>
      <c r="H59" s="9">
        <v>58112.514561684693</v>
      </c>
      <c r="I59" s="9">
        <v>29663.042362712775</v>
      </c>
      <c r="J59" s="9">
        <v>85129.712674158713</v>
      </c>
      <c r="K59" s="9">
        <v>18977.077405700504</v>
      </c>
      <c r="L59" s="9">
        <v>545213.02314521477</v>
      </c>
      <c r="M59" s="9">
        <v>102561.44690692252</v>
      </c>
      <c r="N59" s="9">
        <v>647774.47005213727</v>
      </c>
      <c r="O59" s="31"/>
      <c r="P59" s="29" t="s">
        <v>45</v>
      </c>
      <c r="Q59" s="32">
        <v>527083.66979192663</v>
      </c>
      <c r="R59" s="32">
        <v>6360.7268537226601</v>
      </c>
      <c r="S59" s="32">
        <v>120404.3607894434</v>
      </c>
      <c r="T59" s="32">
        <v>117758.39553823699</v>
      </c>
      <c r="U59" s="32">
        <v>169788.42077303171</v>
      </c>
      <c r="V59" s="32">
        <v>306380.13400550728</v>
      </c>
      <c r="W59" s="32">
        <v>647774.47005213739</v>
      </c>
      <c r="X59" s="32">
        <v>12759.030311283539</v>
      </c>
      <c r="Y59" s="31"/>
      <c r="Z59" s="31"/>
      <c r="AA59" s="31"/>
      <c r="AB59" s="31"/>
      <c r="AC59" s="31"/>
      <c r="AD59" s="31"/>
      <c r="AY59" s="10"/>
      <c r="AZ59" s="10"/>
      <c r="BA59" s="10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3"/>
      <c r="BM59" s="5"/>
      <c r="BN59" s="14"/>
      <c r="BO59" s="14"/>
      <c r="BP59" s="14"/>
      <c r="BQ59" s="14"/>
      <c r="BR59" s="14"/>
      <c r="BS59" s="14"/>
      <c r="BT59" s="14"/>
      <c r="BU59" s="14"/>
    </row>
    <row r="60" spans="1:73" x14ac:dyDescent="0.2">
      <c r="A60" s="29" t="s">
        <v>46</v>
      </c>
      <c r="B60" s="9">
        <v>54288.64801582705</v>
      </c>
      <c r="C60" s="9">
        <v>130353.47388610944</v>
      </c>
      <c r="D60" s="9">
        <v>35576.633233678906</v>
      </c>
      <c r="E60" s="9">
        <v>113386.77292982311</v>
      </c>
      <c r="F60" s="9">
        <v>29530.114767716863</v>
      </c>
      <c r="G60" s="9">
        <v>24072.529055508421</v>
      </c>
      <c r="H60" s="9">
        <v>63213.329592880662</v>
      </c>
      <c r="I60" s="9">
        <v>29975.757127338722</v>
      </c>
      <c r="J60" s="9">
        <v>92572.792813951353</v>
      </c>
      <c r="K60" s="9">
        <v>18844.112025357994</v>
      </c>
      <c r="L60" s="9">
        <v>591814.16344819253</v>
      </c>
      <c r="M60" s="9">
        <v>105395.35094746716</v>
      </c>
      <c r="N60" s="9">
        <v>697209.51439565967</v>
      </c>
      <c r="O60" s="31"/>
      <c r="P60" s="29" t="s">
        <v>46</v>
      </c>
      <c r="Q60" s="32">
        <v>544269.65564192098</v>
      </c>
      <c r="R60" s="32">
        <v>6260.1555655888296</v>
      </c>
      <c r="S60" s="32">
        <v>135413.94969024538</v>
      </c>
      <c r="T60" s="32">
        <v>140254.77513435009</v>
      </c>
      <c r="U60" s="32">
        <v>194100.5777377566</v>
      </c>
      <c r="V60" s="32">
        <v>294475.6123592201</v>
      </c>
      <c r="W60" s="32">
        <v>697209.51439565967</v>
      </c>
      <c r="X60" s="32">
        <v>-28613.987014981802</v>
      </c>
      <c r="Y60" s="31"/>
      <c r="Z60" s="31"/>
      <c r="AA60" s="31"/>
      <c r="AB60" s="31"/>
      <c r="AC60" s="31"/>
      <c r="AD60" s="31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3"/>
      <c r="BM60" s="5"/>
      <c r="BN60" s="14"/>
      <c r="BO60" s="14"/>
      <c r="BP60" s="14"/>
      <c r="BQ60" s="14"/>
      <c r="BR60" s="14"/>
      <c r="BS60" s="14"/>
      <c r="BT60" s="14"/>
      <c r="BU60" s="14"/>
    </row>
    <row r="61" spans="1:73" x14ac:dyDescent="0.2">
      <c r="A61" s="29" t="s">
        <v>47</v>
      </c>
      <c r="B61" s="9">
        <v>67399.010148712172</v>
      </c>
      <c r="C61" s="9">
        <v>138952.26054174535</v>
      </c>
      <c r="D61" s="9">
        <v>39165.710151048814</v>
      </c>
      <c r="E61" s="9">
        <v>113913.00893808485</v>
      </c>
      <c r="F61" s="9">
        <v>29472.759330224537</v>
      </c>
      <c r="G61" s="9">
        <v>23380.53303910152</v>
      </c>
      <c r="H61" s="9">
        <v>67770.783662745846</v>
      </c>
      <c r="I61" s="9">
        <v>31408.216877826824</v>
      </c>
      <c r="J61" s="9">
        <v>91426.499027376965</v>
      </c>
      <c r="K61" s="9">
        <v>18741.613567352309</v>
      </c>
      <c r="L61" s="9">
        <v>621630.39528421918</v>
      </c>
      <c r="M61" s="9">
        <v>122096.6524460379</v>
      </c>
      <c r="N61" s="9">
        <v>743727.04773025704</v>
      </c>
      <c r="O61" s="31"/>
      <c r="P61" s="29" t="s">
        <v>47</v>
      </c>
      <c r="Q61" s="32">
        <v>561753.61379631667</v>
      </c>
      <c r="R61" s="32">
        <v>6260.3508340606804</v>
      </c>
      <c r="S61" s="32">
        <v>133978.76660711336</v>
      </c>
      <c r="T61" s="32">
        <v>147602.48752332988</v>
      </c>
      <c r="U61" s="32">
        <v>201603.5352404849</v>
      </c>
      <c r="V61" s="32">
        <v>304206.97541652952</v>
      </c>
      <c r="W61" s="32">
        <v>743727.04773025727</v>
      </c>
      <c r="X61" s="32">
        <v>-3264.7308545189444</v>
      </c>
      <c r="Y61" s="31"/>
      <c r="Z61" s="31"/>
      <c r="AA61" s="31"/>
      <c r="AB61" s="31"/>
      <c r="AC61" s="31"/>
      <c r="AD61" s="31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3"/>
      <c r="BM61" s="5"/>
      <c r="BN61" s="14"/>
      <c r="BO61" s="14"/>
      <c r="BP61" s="14"/>
      <c r="BQ61" s="14"/>
      <c r="BR61" s="14"/>
      <c r="BS61" s="14"/>
      <c r="BT61" s="14"/>
      <c r="BU61" s="14"/>
    </row>
    <row r="62" spans="1:73" x14ac:dyDescent="0.2">
      <c r="A62" s="29" t="s">
        <v>48</v>
      </c>
      <c r="B62" s="9">
        <v>61335.175613817497</v>
      </c>
      <c r="C62" s="9">
        <v>157837.43568475539</v>
      </c>
      <c r="D62" s="9">
        <v>42495.560452983016</v>
      </c>
      <c r="E62" s="9">
        <v>111480.04056837945</v>
      </c>
      <c r="F62" s="9">
        <v>32504.838811098663</v>
      </c>
      <c r="G62" s="9">
        <v>23672.354336430042</v>
      </c>
      <c r="H62" s="9">
        <v>70720.751904243283</v>
      </c>
      <c r="I62" s="9">
        <v>36427.264447014699</v>
      </c>
      <c r="J62" s="9">
        <v>100269.65622009788</v>
      </c>
      <c r="K62" s="9">
        <v>17633.982318991933</v>
      </c>
      <c r="L62" s="9">
        <v>654377.06035781174</v>
      </c>
      <c r="M62" s="9">
        <v>136970.90769957204</v>
      </c>
      <c r="N62" s="9">
        <v>791347.96805738378</v>
      </c>
      <c r="O62" s="31"/>
      <c r="P62" s="29" t="s">
        <v>48</v>
      </c>
      <c r="Q62" s="32">
        <v>578028.99654992425</v>
      </c>
      <c r="R62" s="32">
        <v>6355.9667466278197</v>
      </c>
      <c r="S62" s="32">
        <v>152579.42891319789</v>
      </c>
      <c r="T62" s="32">
        <v>160540.83017837157</v>
      </c>
      <c r="U62" s="32">
        <v>207705.1113704358</v>
      </c>
      <c r="V62" s="32">
        <v>326011.09607241506</v>
      </c>
      <c r="W62" s="32">
        <v>791347.9680573839</v>
      </c>
      <c r="X62" s="32">
        <v>12148.73037124204</v>
      </c>
      <c r="Y62" s="31"/>
      <c r="Z62" s="31"/>
      <c r="AA62" s="31"/>
      <c r="AB62" s="31"/>
      <c r="AC62" s="31"/>
      <c r="AD62" s="31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3"/>
      <c r="BM62" s="5"/>
      <c r="BN62" s="14"/>
      <c r="BO62" s="14"/>
      <c r="BP62" s="14"/>
      <c r="BQ62" s="14"/>
      <c r="BR62" s="14"/>
      <c r="BS62" s="14"/>
      <c r="BT62" s="14"/>
      <c r="BU62" s="14"/>
    </row>
    <row r="63" spans="1:73" x14ac:dyDescent="0.2">
      <c r="A63" s="29" t="s">
        <v>49</v>
      </c>
      <c r="B63" s="9">
        <v>49428.625892849261</v>
      </c>
      <c r="C63" s="9">
        <v>123679.17582248498</v>
      </c>
      <c r="D63" s="9">
        <v>20919.55501128023</v>
      </c>
      <c r="E63" s="9">
        <v>103737.84039870309</v>
      </c>
      <c r="F63" s="9">
        <v>29276.786348303398</v>
      </c>
      <c r="G63" s="9">
        <v>24528.876164464913</v>
      </c>
      <c r="H63" s="9">
        <v>63536.390671500849</v>
      </c>
      <c r="I63" s="9">
        <v>28498.92116627084</v>
      </c>
      <c r="J63" s="9">
        <v>87839.799229707729</v>
      </c>
      <c r="K63" s="9">
        <v>17863.998178902668</v>
      </c>
      <c r="L63" s="9">
        <v>549309.96888446785</v>
      </c>
      <c r="M63" s="9">
        <v>110680.76943154538</v>
      </c>
      <c r="N63" s="9">
        <v>659990.73831601324</v>
      </c>
      <c r="O63" s="31"/>
      <c r="P63" s="29" t="s">
        <v>49</v>
      </c>
      <c r="Q63" s="32">
        <v>553556.2520498567</v>
      </c>
      <c r="R63" s="32">
        <v>6545.6395191906004</v>
      </c>
      <c r="S63" s="32">
        <v>126233.16541594494</v>
      </c>
      <c r="T63" s="32">
        <v>106429.8389520653</v>
      </c>
      <c r="U63" s="32">
        <v>192196.32051948318</v>
      </c>
      <c r="V63" s="32">
        <v>305013.65199033619</v>
      </c>
      <c r="W63" s="32">
        <v>659990.73831601336</v>
      </c>
      <c r="X63" s="32">
        <v>-19956.826150191133</v>
      </c>
      <c r="Y63" s="31"/>
      <c r="Z63" s="31"/>
      <c r="AA63" s="31"/>
      <c r="AB63" s="31"/>
      <c r="AC63" s="31"/>
      <c r="AD63" s="31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3"/>
      <c r="BM63" s="5"/>
      <c r="BN63" s="14"/>
      <c r="BO63" s="14"/>
      <c r="BP63" s="14"/>
      <c r="BQ63" s="14"/>
      <c r="BR63" s="14"/>
      <c r="BS63" s="14"/>
      <c r="BT63" s="14"/>
      <c r="BU63" s="14"/>
    </row>
    <row r="64" spans="1:73" x14ac:dyDescent="0.2">
      <c r="A64" s="29" t="s">
        <v>50</v>
      </c>
      <c r="B64" s="9">
        <v>53603.90105055907</v>
      </c>
      <c r="C64" s="9">
        <v>140417.77753529546</v>
      </c>
      <c r="D64" s="9">
        <v>34197.334212087357</v>
      </c>
      <c r="E64" s="9">
        <v>115620.13373781813</v>
      </c>
      <c r="F64" s="9">
        <v>32118.192973598671</v>
      </c>
      <c r="G64" s="9">
        <v>25638.847081132499</v>
      </c>
      <c r="H64" s="9">
        <v>68883.686648367409</v>
      </c>
      <c r="I64" s="9">
        <v>32960.850289968199</v>
      </c>
      <c r="J64" s="9">
        <v>94380.396434997834</v>
      </c>
      <c r="K64" s="9">
        <v>18659.377717790434</v>
      </c>
      <c r="L64" s="9">
        <v>616480.49768161506</v>
      </c>
      <c r="M64" s="9">
        <v>121442.02124837218</v>
      </c>
      <c r="N64" s="9">
        <v>737922.51892998721</v>
      </c>
      <c r="O64" s="31"/>
      <c r="P64" s="29" t="s">
        <v>50</v>
      </c>
      <c r="Q64" s="32">
        <v>571179.68898303935</v>
      </c>
      <c r="R64" s="32">
        <v>6736.8623337950803</v>
      </c>
      <c r="S64" s="32">
        <v>138257.90659103624</v>
      </c>
      <c r="T64" s="32">
        <v>138463.84425727889</v>
      </c>
      <c r="U64" s="32">
        <v>243943.40896090711</v>
      </c>
      <c r="V64" s="32">
        <v>354752.85662592429</v>
      </c>
      <c r="W64" s="32">
        <v>737922.5189299871</v>
      </c>
      <c r="X64" s="32">
        <v>-5906.3355701448163</v>
      </c>
      <c r="Y64" s="31"/>
      <c r="Z64" s="31"/>
      <c r="AA64" s="31"/>
      <c r="AB64" s="31"/>
      <c r="AC64" s="31"/>
      <c r="AD64" s="31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3"/>
      <c r="BM64" s="5"/>
      <c r="BN64" s="14"/>
      <c r="BO64" s="14"/>
      <c r="BP64" s="14"/>
      <c r="BQ64" s="14"/>
      <c r="BR64" s="14"/>
      <c r="BS64" s="14"/>
      <c r="BT64" s="14"/>
      <c r="BU64" s="14"/>
    </row>
    <row r="65" spans="1:73" x14ac:dyDescent="0.2">
      <c r="A65" s="29" t="s">
        <v>51</v>
      </c>
      <c r="B65" s="9">
        <v>77483.044380568288</v>
      </c>
      <c r="C65" s="9">
        <v>151450.11980452959</v>
      </c>
      <c r="D65" s="9">
        <v>41156.207329046418</v>
      </c>
      <c r="E65" s="9">
        <v>121552.29821699199</v>
      </c>
      <c r="F65" s="9">
        <v>32846.278634464827</v>
      </c>
      <c r="G65" s="9">
        <v>25484.399351537075</v>
      </c>
      <c r="H65" s="9">
        <v>74570.397243486106</v>
      </c>
      <c r="I65" s="9">
        <v>33192.823191825199</v>
      </c>
      <c r="J65" s="9">
        <v>94699.239844115742</v>
      </c>
      <c r="K65" s="9">
        <v>19522.507531826417</v>
      </c>
      <c r="L65" s="9">
        <v>671957.31552839163</v>
      </c>
      <c r="M65" s="9">
        <v>132978.05573967617</v>
      </c>
      <c r="N65" s="9">
        <v>804935.37126806774</v>
      </c>
      <c r="O65" s="31"/>
      <c r="P65" s="29" t="s">
        <v>51</v>
      </c>
      <c r="Q65" s="32">
        <v>605270.22169023158</v>
      </c>
      <c r="R65" s="32">
        <v>6932.2613077353499</v>
      </c>
      <c r="S65" s="32">
        <v>139708.41231188449</v>
      </c>
      <c r="T65" s="32">
        <v>155157.09435199932</v>
      </c>
      <c r="U65" s="32">
        <v>274025.12070804491</v>
      </c>
      <c r="V65" s="32">
        <v>397460.1333450547</v>
      </c>
      <c r="W65" s="32">
        <v>804935.37126806797</v>
      </c>
      <c r="X65" s="32">
        <v>21302.394243226852</v>
      </c>
      <c r="Y65" s="31"/>
      <c r="Z65" s="31"/>
      <c r="AA65" s="31"/>
      <c r="AB65" s="31"/>
      <c r="AC65" s="31"/>
      <c r="AD65" s="31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3"/>
      <c r="BM65" s="5"/>
      <c r="BN65" s="14"/>
      <c r="BO65" s="14"/>
      <c r="BP65" s="14"/>
      <c r="BQ65" s="14"/>
      <c r="BR65" s="14"/>
      <c r="BS65" s="14"/>
      <c r="BT65" s="14"/>
      <c r="BU65" s="14"/>
    </row>
    <row r="66" spans="1:73" x14ac:dyDescent="0.2">
      <c r="A66" s="29" t="s">
        <v>52</v>
      </c>
      <c r="B66" s="9">
        <v>80994.826777782175</v>
      </c>
      <c r="C66" s="9">
        <v>165257.83789045535</v>
      </c>
      <c r="D66" s="9">
        <v>49210.624344526266</v>
      </c>
      <c r="E66" s="9">
        <v>120778.39798040621</v>
      </c>
      <c r="F66" s="9">
        <v>35351.291228009679</v>
      </c>
      <c r="G66" s="9">
        <v>26241.498521498434</v>
      </c>
      <c r="H66" s="9">
        <v>77588.758119289982</v>
      </c>
      <c r="I66" s="9">
        <v>39040.288613089368</v>
      </c>
      <c r="J66" s="9">
        <v>104285.25841109097</v>
      </c>
      <c r="K66" s="9">
        <v>20867.687909209002</v>
      </c>
      <c r="L66" s="9">
        <v>719616.46979535744</v>
      </c>
      <c r="M66" s="9">
        <v>144745.10169057301</v>
      </c>
      <c r="N66" s="9">
        <v>864361.57148593047</v>
      </c>
      <c r="O66" s="31"/>
      <c r="P66" s="29" t="s">
        <v>52</v>
      </c>
      <c r="Q66" s="32">
        <v>636196.84936113702</v>
      </c>
      <c r="R66" s="32">
        <v>7134.63683927897</v>
      </c>
      <c r="S66" s="32">
        <v>162707.74468113435</v>
      </c>
      <c r="T66" s="32">
        <v>170004.0487751209</v>
      </c>
      <c r="U66" s="32">
        <v>299945.58230239584</v>
      </c>
      <c r="V66" s="32">
        <v>412625.1228525918</v>
      </c>
      <c r="W66" s="32">
        <v>864361.57148593036</v>
      </c>
      <c r="X66" s="32">
        <v>997.83237945532892</v>
      </c>
      <c r="Y66" s="31"/>
      <c r="Z66" s="31"/>
      <c r="AA66" s="31"/>
      <c r="AB66" s="31"/>
      <c r="AC66" s="31"/>
      <c r="AD66" s="31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3"/>
      <c r="BM66" s="5"/>
      <c r="BN66" s="14"/>
      <c r="BO66" s="14"/>
      <c r="BP66" s="14"/>
      <c r="BQ66" s="14"/>
      <c r="BR66" s="14"/>
      <c r="BS66" s="14"/>
      <c r="BT66" s="14"/>
      <c r="BU66" s="14"/>
    </row>
    <row r="67" spans="1:73" x14ac:dyDescent="0.2">
      <c r="A67" s="29" t="s">
        <v>53</v>
      </c>
      <c r="B67" s="9">
        <v>63207.511279499478</v>
      </c>
      <c r="C67" s="9">
        <v>147981.65027833756</v>
      </c>
      <c r="D67" s="9">
        <v>21223.574114636052</v>
      </c>
      <c r="E67" s="9">
        <v>112956.54514582624</v>
      </c>
      <c r="F67" s="9">
        <v>33829.75679829032</v>
      </c>
      <c r="G67" s="9">
        <v>27243.212562425771</v>
      </c>
      <c r="H67" s="9">
        <v>68771.984645599805</v>
      </c>
      <c r="I67" s="9">
        <v>37716.646868675387</v>
      </c>
      <c r="J67" s="9">
        <v>94737.660306870719</v>
      </c>
      <c r="K67" s="9">
        <v>20501.370611064725</v>
      </c>
      <c r="L67" s="9">
        <v>628169.91261122597</v>
      </c>
      <c r="M67" s="9">
        <v>122661.53229211622</v>
      </c>
      <c r="N67" s="9">
        <v>750831.44490334217</v>
      </c>
      <c r="O67" s="31"/>
      <c r="P67" s="29" t="s">
        <v>53</v>
      </c>
      <c r="Q67" s="32">
        <v>625579.40289142309</v>
      </c>
      <c r="R67" s="32">
        <v>7347.08047488791</v>
      </c>
      <c r="S67" s="32">
        <v>136622.14701834798</v>
      </c>
      <c r="T67" s="32">
        <v>111320.44263115169</v>
      </c>
      <c r="U67" s="32">
        <v>265705.1568554648</v>
      </c>
      <c r="V67" s="32">
        <v>394805.26467561472</v>
      </c>
      <c r="W67" s="32">
        <v>750831.44490334229</v>
      </c>
      <c r="X67" s="32">
        <v>-937.52029231854249</v>
      </c>
      <c r="Y67" s="31"/>
      <c r="Z67" s="31"/>
      <c r="AA67" s="31"/>
      <c r="AB67" s="31"/>
      <c r="AC67" s="31"/>
      <c r="AD67" s="31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3"/>
      <c r="BM67" s="5"/>
      <c r="BN67" s="14"/>
      <c r="BO67" s="14"/>
      <c r="BP67" s="14"/>
      <c r="BQ67" s="14"/>
      <c r="BR67" s="14"/>
      <c r="BS67" s="14"/>
      <c r="BT67" s="14"/>
      <c r="BU67" s="14"/>
    </row>
    <row r="68" spans="1:73" x14ac:dyDescent="0.2">
      <c r="A68" s="29" t="s">
        <v>54</v>
      </c>
      <c r="B68" s="9">
        <v>72065.10818894807</v>
      </c>
      <c r="C68" s="9">
        <v>164914.250077629</v>
      </c>
      <c r="D68" s="9">
        <v>41420.124316081259</v>
      </c>
      <c r="E68" s="9">
        <v>123530.40711702747</v>
      </c>
      <c r="F68" s="9">
        <v>36730.446188483089</v>
      </c>
      <c r="G68" s="9">
        <v>27938.597555923501</v>
      </c>
      <c r="H68" s="9">
        <v>74730.72311587361</v>
      </c>
      <c r="I68" s="9">
        <v>37031.042859589863</v>
      </c>
      <c r="J68" s="9">
        <v>105930.15657698287</v>
      </c>
      <c r="K68" s="9">
        <v>20162.400429198453</v>
      </c>
      <c r="L68" s="9">
        <v>704453.25642573705</v>
      </c>
      <c r="M68" s="9">
        <v>130555.38725456739</v>
      </c>
      <c r="N68" s="9">
        <v>835008.64368030441</v>
      </c>
      <c r="O68" s="31"/>
      <c r="P68" s="29" t="s">
        <v>54</v>
      </c>
      <c r="Q68" s="32">
        <v>640197.67490354355</v>
      </c>
      <c r="R68" s="32">
        <v>7605.4668473207903</v>
      </c>
      <c r="S68" s="32">
        <v>154306.46186675248</v>
      </c>
      <c r="T68" s="32">
        <v>148775.4798868392</v>
      </c>
      <c r="U68" s="32">
        <v>284243.85287354724</v>
      </c>
      <c r="V68" s="32">
        <v>402136.47293072508</v>
      </c>
      <c r="W68" s="32">
        <v>835008.64368030452</v>
      </c>
      <c r="X68" s="32">
        <v>2016.1802330265054</v>
      </c>
      <c r="Y68" s="31"/>
      <c r="Z68" s="31"/>
      <c r="AA68" s="31"/>
      <c r="AB68" s="31"/>
      <c r="AC68" s="31"/>
      <c r="AD68" s="31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3"/>
      <c r="BM68" s="5"/>
      <c r="BN68" s="14"/>
      <c r="BO68" s="14"/>
      <c r="BP68" s="14"/>
      <c r="BQ68" s="14"/>
      <c r="BR68" s="14"/>
      <c r="BS68" s="14"/>
      <c r="BT68" s="14"/>
      <c r="BU68" s="14"/>
    </row>
    <row r="69" spans="1:73" x14ac:dyDescent="0.2">
      <c r="A69" s="29" t="s">
        <v>55</v>
      </c>
      <c r="B69" s="9">
        <v>89461.688918022046</v>
      </c>
      <c r="C69" s="9">
        <v>170341.35738495059</v>
      </c>
      <c r="D69" s="9">
        <v>49991.204189196083</v>
      </c>
      <c r="E69" s="9">
        <v>128420.58696940665</v>
      </c>
      <c r="F69" s="9">
        <v>38189.015895254335</v>
      </c>
      <c r="G69" s="9">
        <v>27465.162785000026</v>
      </c>
      <c r="H69" s="9">
        <v>79777.160777769372</v>
      </c>
      <c r="I69" s="9">
        <v>37786.691803525413</v>
      </c>
      <c r="J69" s="9">
        <v>105232.29834266851</v>
      </c>
      <c r="K69" s="9">
        <v>20131.138290789419</v>
      </c>
      <c r="L69" s="9">
        <v>746796.30535658239</v>
      </c>
      <c r="M69" s="9">
        <v>132657.72828621327</v>
      </c>
      <c r="N69" s="9">
        <v>879454.03364279564</v>
      </c>
      <c r="O69" s="31"/>
      <c r="P69" s="29" t="s">
        <v>55</v>
      </c>
      <c r="Q69" s="32">
        <v>653394.29151315941</v>
      </c>
      <c r="R69" s="32">
        <v>7915.2249674628201</v>
      </c>
      <c r="S69" s="32">
        <v>152627.59839706525</v>
      </c>
      <c r="T69" s="32">
        <v>167472.34092560358</v>
      </c>
      <c r="U69" s="32">
        <v>302797.5850865267</v>
      </c>
      <c r="V69" s="32">
        <v>425039.27154154028</v>
      </c>
      <c r="W69" s="32">
        <v>879454.03364279575</v>
      </c>
      <c r="X69" s="32">
        <v>20286.264294518041</v>
      </c>
      <c r="Y69" s="31"/>
      <c r="Z69" s="31"/>
      <c r="AA69" s="31"/>
      <c r="AB69" s="31"/>
      <c r="AC69" s="31"/>
      <c r="AD69" s="31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3"/>
      <c r="BM69" s="5"/>
      <c r="BN69" s="14"/>
      <c r="BO69" s="14"/>
      <c r="BP69" s="14"/>
      <c r="BQ69" s="14"/>
      <c r="BR69" s="14"/>
      <c r="BS69" s="14"/>
      <c r="BT69" s="14"/>
      <c r="BU69" s="14"/>
    </row>
    <row r="70" spans="1:73" x14ac:dyDescent="0.2">
      <c r="A70" s="29" t="s">
        <v>56</v>
      </c>
      <c r="B70" s="9">
        <v>81873.388622327984</v>
      </c>
      <c r="C70" s="9">
        <v>191537.11129816435</v>
      </c>
      <c r="D70" s="9">
        <v>58992.537753385113</v>
      </c>
      <c r="E70" s="9">
        <v>132439.77980071487</v>
      </c>
      <c r="F70" s="9">
        <v>39187.490394185894</v>
      </c>
      <c r="G70" s="9">
        <v>27260.333996747682</v>
      </c>
      <c r="H70" s="9">
        <v>82628.120822726487</v>
      </c>
      <c r="I70" s="9">
        <v>39919.56496800216</v>
      </c>
      <c r="J70" s="9">
        <v>115328.91922928827</v>
      </c>
      <c r="K70" s="9">
        <v>20732.817197198903</v>
      </c>
      <c r="L70" s="9">
        <v>789900.06408274162</v>
      </c>
      <c r="M70" s="9">
        <v>152369.01369081493</v>
      </c>
      <c r="N70" s="9">
        <v>942269.07777355658</v>
      </c>
      <c r="O70" s="31"/>
      <c r="P70" s="29" t="s">
        <v>56</v>
      </c>
      <c r="Q70" s="32">
        <v>677262.22745798959</v>
      </c>
      <c r="R70" s="32">
        <v>8283.9277103284803</v>
      </c>
      <c r="S70" s="32">
        <v>176079.65671783435</v>
      </c>
      <c r="T70" s="32">
        <v>199098.4476947317</v>
      </c>
      <c r="U70" s="32">
        <v>305010.93511960428</v>
      </c>
      <c r="V70" s="32">
        <v>460453.17164820095</v>
      </c>
      <c r="W70" s="32">
        <v>942269.07777355658</v>
      </c>
      <c r="X70" s="32">
        <v>36987.054721268942</v>
      </c>
      <c r="Y70" s="31"/>
      <c r="Z70" s="31"/>
      <c r="AA70" s="31"/>
      <c r="AB70" s="31"/>
      <c r="AC70" s="31"/>
      <c r="AD70" s="31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3"/>
      <c r="BM70" s="5"/>
      <c r="BN70" s="14"/>
      <c r="BO70" s="14"/>
      <c r="BP70" s="14"/>
      <c r="BQ70" s="14"/>
      <c r="BR70" s="14"/>
      <c r="BS70" s="14"/>
      <c r="BT70" s="14"/>
      <c r="BU70" s="14"/>
    </row>
    <row r="71" spans="1:73" x14ac:dyDescent="0.2">
      <c r="A71" s="29" t="s">
        <v>57</v>
      </c>
      <c r="B71" s="9">
        <v>47328.339313630713</v>
      </c>
      <c r="C71" s="9">
        <v>162726.25367418124</v>
      </c>
      <c r="D71" s="9">
        <v>24179.261296593919</v>
      </c>
      <c r="E71" s="9">
        <v>113683.83641392183</v>
      </c>
      <c r="F71" s="9">
        <v>38104.268603739176</v>
      </c>
      <c r="G71" s="9">
        <v>26777.165016987867</v>
      </c>
      <c r="H71" s="9">
        <v>73877.72089921734</v>
      </c>
      <c r="I71" s="9">
        <v>37307.914624673693</v>
      </c>
      <c r="J71" s="9">
        <v>103732.18035330845</v>
      </c>
      <c r="K71" s="9">
        <v>21006.394428894353</v>
      </c>
      <c r="L71" s="9">
        <v>648723.33462514868</v>
      </c>
      <c r="M71" s="9">
        <v>122043.28153922463</v>
      </c>
      <c r="N71" s="9">
        <v>770766.61616437335</v>
      </c>
      <c r="O71" s="31"/>
      <c r="P71" s="29" t="s">
        <v>57</v>
      </c>
      <c r="Q71" s="32">
        <v>649595.27979398996</v>
      </c>
      <c r="R71" s="32">
        <v>8721.6078489871306</v>
      </c>
      <c r="S71" s="32">
        <v>151612.14414440229</v>
      </c>
      <c r="T71" s="32">
        <v>143426.92692233191</v>
      </c>
      <c r="U71" s="32">
        <v>268673.69235285523</v>
      </c>
      <c r="V71" s="32">
        <v>433143.72884855699</v>
      </c>
      <c r="W71" s="32">
        <v>770766.61616437323</v>
      </c>
      <c r="X71" s="32">
        <v>-18119.306049636332</v>
      </c>
      <c r="Y71" s="31"/>
      <c r="Z71" s="31"/>
      <c r="AA71" s="31"/>
      <c r="AB71" s="31"/>
      <c r="AC71" s="31"/>
      <c r="AD71" s="31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3"/>
      <c r="BM71" s="5"/>
      <c r="BN71" s="14"/>
      <c r="BO71" s="14"/>
      <c r="BP71" s="14"/>
      <c r="BQ71" s="14"/>
      <c r="BR71" s="14"/>
      <c r="BS71" s="14"/>
      <c r="BT71" s="14"/>
      <c r="BU71" s="14"/>
    </row>
    <row r="72" spans="1:73" x14ac:dyDescent="0.2">
      <c r="A72" s="29" t="s">
        <v>58</v>
      </c>
      <c r="B72" s="9">
        <v>56058.934792162181</v>
      </c>
      <c r="C72" s="9">
        <v>181843.60373475953</v>
      </c>
      <c r="D72" s="9">
        <v>44039.540363338456</v>
      </c>
      <c r="E72" s="9">
        <v>133138.13845779089</v>
      </c>
      <c r="F72" s="9">
        <v>41917.223159216657</v>
      </c>
      <c r="G72" s="9">
        <v>27509.171724935328</v>
      </c>
      <c r="H72" s="9">
        <v>82101.56979325031</v>
      </c>
      <c r="I72" s="9">
        <v>40792.755137330532</v>
      </c>
      <c r="J72" s="9">
        <v>113980.3603921238</v>
      </c>
      <c r="K72" s="9">
        <v>21353.253652614712</v>
      </c>
      <c r="L72" s="9">
        <v>742734.5512075224</v>
      </c>
      <c r="M72" s="9">
        <v>140023.52692134277</v>
      </c>
      <c r="N72" s="9">
        <v>882758.07812886522</v>
      </c>
      <c r="O72" s="31"/>
      <c r="P72" s="29" t="s">
        <v>58</v>
      </c>
      <c r="Q72" s="32">
        <v>659863.9985594498</v>
      </c>
      <c r="R72" s="32">
        <v>8960.3140455785597</v>
      </c>
      <c r="S72" s="32">
        <v>171342.14355616237</v>
      </c>
      <c r="T72" s="32">
        <v>202178.53559635067</v>
      </c>
      <c r="U72" s="32">
        <v>335590.09654761682</v>
      </c>
      <c r="V72" s="32">
        <v>483165.43697338848</v>
      </c>
      <c r="W72" s="32">
        <v>882758.07812886522</v>
      </c>
      <c r="X72" s="32">
        <v>-12011.573202904314</v>
      </c>
      <c r="Y72" s="31"/>
      <c r="Z72" s="31"/>
      <c r="AA72" s="31"/>
      <c r="AB72" s="31"/>
      <c r="AC72" s="31"/>
      <c r="AD72" s="31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3"/>
      <c r="BM72" s="5"/>
      <c r="BN72" s="14"/>
      <c r="BO72" s="14"/>
      <c r="BP72" s="14"/>
      <c r="BQ72" s="14"/>
      <c r="BR72" s="14"/>
      <c r="BS72" s="14"/>
      <c r="BT72" s="14"/>
      <c r="BU72" s="14"/>
    </row>
    <row r="73" spans="1:73" x14ac:dyDescent="0.2">
      <c r="A73" s="29" t="s">
        <v>59</v>
      </c>
      <c r="B73" s="9">
        <v>84810.184599152693</v>
      </c>
      <c r="C73" s="9">
        <v>191884.92736580328</v>
      </c>
      <c r="D73" s="9">
        <v>48709.945941084836</v>
      </c>
      <c r="E73" s="9">
        <v>137607.69175088961</v>
      </c>
      <c r="F73" s="9">
        <v>38963.710322718201</v>
      </c>
      <c r="G73" s="9">
        <v>26846.236466223567</v>
      </c>
      <c r="H73" s="9">
        <v>85051.104531413337</v>
      </c>
      <c r="I73" s="9">
        <v>43133.93505403772</v>
      </c>
      <c r="J73" s="9">
        <v>110211.77839366012</v>
      </c>
      <c r="K73" s="9">
        <v>22096.139907851528</v>
      </c>
      <c r="L73" s="9">
        <v>789315.65433283488</v>
      </c>
      <c r="M73" s="9">
        <v>161049.52650263559</v>
      </c>
      <c r="N73" s="9">
        <v>950365.18083547044</v>
      </c>
      <c r="O73" s="31"/>
      <c r="P73" s="29" t="s">
        <v>59</v>
      </c>
      <c r="Q73" s="32">
        <v>695484.61630525405</v>
      </c>
      <c r="R73" s="32">
        <v>9004.6540108585705</v>
      </c>
      <c r="S73" s="32">
        <v>160064.2584046853</v>
      </c>
      <c r="T73" s="32">
        <v>212492.49913694253</v>
      </c>
      <c r="U73" s="32">
        <v>354195.1077760862</v>
      </c>
      <c r="V73" s="32">
        <v>489173.11140413675</v>
      </c>
      <c r="W73" s="32">
        <v>950365.18083547032</v>
      </c>
      <c r="X73" s="32">
        <v>8297.1566057807067</v>
      </c>
      <c r="Y73" s="31"/>
      <c r="Z73" s="31"/>
      <c r="AA73" s="31"/>
      <c r="AB73" s="31"/>
      <c r="AC73" s="31"/>
      <c r="AD73" s="31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3"/>
      <c r="BM73" s="5"/>
      <c r="BN73" s="14"/>
      <c r="BO73" s="14"/>
      <c r="BP73" s="14"/>
      <c r="BQ73" s="14"/>
      <c r="BR73" s="14"/>
      <c r="BS73" s="14"/>
      <c r="BT73" s="14"/>
      <c r="BU73" s="14"/>
    </row>
    <row r="74" spans="1:73" x14ac:dyDescent="0.2">
      <c r="A74" s="29" t="s">
        <v>60</v>
      </c>
      <c r="B74" s="9">
        <v>81802.345433030889</v>
      </c>
      <c r="C74" s="9">
        <v>211739.27477481458</v>
      </c>
      <c r="D74" s="9">
        <v>45059.401003846826</v>
      </c>
      <c r="E74" s="9">
        <v>140246.02891061871</v>
      </c>
      <c r="F74" s="9">
        <v>41561.425780502737</v>
      </c>
      <c r="G74" s="9">
        <v>26300.51529430459</v>
      </c>
      <c r="H74" s="9">
        <v>87021.001148415133</v>
      </c>
      <c r="I74" s="9">
        <v>45777.042148699773</v>
      </c>
      <c r="J74" s="9">
        <v>120965.14917534484</v>
      </c>
      <c r="K74" s="9">
        <v>23324.927164915447</v>
      </c>
      <c r="L74" s="9">
        <v>823797.11083449353</v>
      </c>
      <c r="M74" s="9">
        <v>156548.81403679604</v>
      </c>
      <c r="N74" s="9">
        <v>980345.92487128964</v>
      </c>
      <c r="O74" s="31"/>
      <c r="P74" s="29" t="s">
        <v>60</v>
      </c>
      <c r="Q74" s="32">
        <v>722654.02429862972</v>
      </c>
      <c r="R74" s="32">
        <v>8851.1240945757399</v>
      </c>
      <c r="S74" s="32">
        <v>182446.24563721093</v>
      </c>
      <c r="T74" s="32">
        <v>200597.19287570045</v>
      </c>
      <c r="U74" s="32">
        <v>365139.15095567366</v>
      </c>
      <c r="V74" s="32">
        <v>515547.56028018764</v>
      </c>
      <c r="W74" s="32">
        <v>980345.92487128987</v>
      </c>
      <c r="X74" s="32">
        <v>16205.747289687162</v>
      </c>
      <c r="Y74" s="31"/>
      <c r="Z74" s="31"/>
      <c r="AA74" s="31"/>
      <c r="AB74" s="31"/>
      <c r="AC74" s="31"/>
      <c r="AD74" s="31"/>
      <c r="AY74" s="10"/>
      <c r="AZ74" s="10"/>
      <c r="BA74" s="10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3"/>
      <c r="BM74" s="5"/>
      <c r="BN74" s="14"/>
      <c r="BO74" s="14"/>
      <c r="BP74" s="14"/>
      <c r="BQ74" s="14"/>
      <c r="BR74" s="14"/>
      <c r="BS74" s="14"/>
      <c r="BT74" s="14"/>
      <c r="BU74" s="14"/>
    </row>
    <row r="75" spans="1:73" x14ac:dyDescent="0.2">
      <c r="A75" s="29" t="s">
        <v>76</v>
      </c>
      <c r="B75" s="9">
        <v>66457.187184109469</v>
      </c>
      <c r="C75" s="9">
        <v>195563.40525201979</v>
      </c>
      <c r="D75" s="9">
        <v>27466.501441754277</v>
      </c>
      <c r="E75" s="9">
        <v>130385.9928142534</v>
      </c>
      <c r="F75" s="9">
        <v>41144.524908810658</v>
      </c>
      <c r="G75" s="9">
        <v>25360.120863309763</v>
      </c>
      <c r="H75" s="9">
        <v>76607.911021483655</v>
      </c>
      <c r="I75" s="9">
        <v>40015.367394784102</v>
      </c>
      <c r="J75" s="9">
        <v>108854.978088523</v>
      </c>
      <c r="K75" s="9">
        <v>22639.319684181017</v>
      </c>
      <c r="L75" s="9">
        <v>734495.30865322915</v>
      </c>
      <c r="M75" s="9">
        <v>134938.29106214686</v>
      </c>
      <c r="N75" s="9">
        <v>869433.59971537604</v>
      </c>
      <c r="O75" s="31"/>
      <c r="P75" s="29" t="s">
        <v>76</v>
      </c>
      <c r="Q75" s="32">
        <v>697798.50078019057</v>
      </c>
      <c r="R75" s="32">
        <v>8509.4734998638505</v>
      </c>
      <c r="S75" s="32">
        <v>157463.15334532037</v>
      </c>
      <c r="T75" s="32">
        <v>142189.91594871675</v>
      </c>
      <c r="U75" s="32">
        <v>323269.94668458425</v>
      </c>
      <c r="V75" s="32">
        <v>448222.6656390127</v>
      </c>
      <c r="W75" s="32">
        <v>869433.59971537604</v>
      </c>
      <c r="X75" s="32">
        <v>-11574.724904287024</v>
      </c>
      <c r="Y75" s="31"/>
      <c r="Z75" s="31"/>
      <c r="AA75" s="31"/>
      <c r="AB75" s="31"/>
      <c r="AC75" s="31"/>
      <c r="AD75" s="31"/>
      <c r="AY75" s="10"/>
      <c r="AZ75" s="10"/>
      <c r="BA75" s="10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3"/>
      <c r="BM75" s="5"/>
      <c r="BN75" s="14"/>
      <c r="BO75" s="14"/>
      <c r="BP75" s="14"/>
      <c r="BQ75" s="14"/>
      <c r="BR75" s="14"/>
      <c r="BS75" s="14"/>
      <c r="BT75" s="14"/>
      <c r="BU75" s="14"/>
    </row>
    <row r="76" spans="1:73" x14ac:dyDescent="0.2">
      <c r="A76" s="29" t="s">
        <v>78</v>
      </c>
      <c r="B76" s="9">
        <v>76184.615077932642</v>
      </c>
      <c r="C76" s="9">
        <v>212022.55905157953</v>
      </c>
      <c r="D76" s="9">
        <v>35505.711328351288</v>
      </c>
      <c r="E76" s="9">
        <v>144741.94785116118</v>
      </c>
      <c r="F76" s="9">
        <v>43183.124738790182</v>
      </c>
      <c r="G76" s="9">
        <v>26081.518010594842</v>
      </c>
      <c r="H76" s="9">
        <v>81869.993723056672</v>
      </c>
      <c r="I76" s="9">
        <v>42183.799374749877</v>
      </c>
      <c r="J76" s="9">
        <v>113644.7087927009</v>
      </c>
      <c r="K76" s="9">
        <v>22027.624957193228</v>
      </c>
      <c r="L76" s="9">
        <v>797445.60290611035</v>
      </c>
      <c r="M76" s="9">
        <v>167081.18534833961</v>
      </c>
      <c r="N76" s="9">
        <v>964526.78825444996</v>
      </c>
      <c r="O76" s="31"/>
      <c r="P76" s="29" t="s">
        <v>78</v>
      </c>
      <c r="Q76" s="32">
        <v>709665.94379856216</v>
      </c>
      <c r="R76" s="32">
        <v>8296.233606138112</v>
      </c>
      <c r="S76" s="32">
        <v>168284.27621568908</v>
      </c>
      <c r="T76" s="32">
        <v>160865.86031304987</v>
      </c>
      <c r="U76" s="32">
        <v>386725.92403690459</v>
      </c>
      <c r="V76" s="32">
        <v>489870.465949504</v>
      </c>
      <c r="W76" s="32">
        <v>964526.78825444984</v>
      </c>
      <c r="X76" s="32">
        <v>20559.016233609873</v>
      </c>
      <c r="Y76" s="31"/>
      <c r="Z76" s="31"/>
      <c r="AA76" s="31"/>
      <c r="AB76" s="31"/>
      <c r="AC76" s="31"/>
      <c r="AD76" s="31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3"/>
      <c r="BM76" s="5"/>
      <c r="BN76" s="14"/>
      <c r="BO76" s="14"/>
      <c r="BP76" s="14"/>
      <c r="BQ76" s="14"/>
      <c r="BR76" s="14"/>
      <c r="BS76" s="14"/>
      <c r="BT76" s="14"/>
      <c r="BU76" s="14"/>
    </row>
    <row r="77" spans="1:73" x14ac:dyDescent="0.2">
      <c r="A77" s="29" t="s">
        <v>110</v>
      </c>
      <c r="B77" s="9">
        <v>82188.437513437835</v>
      </c>
      <c r="C77" s="9">
        <v>226588.10562052671</v>
      </c>
      <c r="D77" s="9">
        <v>49707.90551189192</v>
      </c>
      <c r="E77" s="9">
        <v>149857.1957808747</v>
      </c>
      <c r="F77" s="9">
        <v>41179.39449440928</v>
      </c>
      <c r="G77" s="9">
        <v>25271.108327617527</v>
      </c>
      <c r="H77" s="9">
        <v>87590.439542106484</v>
      </c>
      <c r="I77" s="9">
        <v>45206.624472592732</v>
      </c>
      <c r="J77" s="9">
        <v>119055.59347814821</v>
      </c>
      <c r="K77" s="9">
        <v>23048.730046868473</v>
      </c>
      <c r="L77" s="9">
        <v>849693.53478847386</v>
      </c>
      <c r="M77" s="9">
        <v>150733.63267512593</v>
      </c>
      <c r="N77" s="9">
        <v>1000427.1674635998</v>
      </c>
      <c r="O77" s="31"/>
      <c r="P77" s="29" t="s">
        <v>110</v>
      </c>
      <c r="Q77" s="32">
        <v>731248.74247671384</v>
      </c>
      <c r="R77" s="32">
        <v>8206.5765804872681</v>
      </c>
      <c r="S77" s="32">
        <v>172216.93726733385</v>
      </c>
      <c r="T77" s="32">
        <v>180027.41273751744</v>
      </c>
      <c r="U77" s="32">
        <v>452432.62120952847</v>
      </c>
      <c r="V77" s="32">
        <v>520943.45158669085</v>
      </c>
      <c r="W77" s="32">
        <v>1000427.1674635998</v>
      </c>
      <c r="X77" s="32">
        <v>-22761.671221290017</v>
      </c>
      <c r="Y77" s="31"/>
      <c r="Z77" s="31"/>
      <c r="AA77" s="31"/>
      <c r="AB77" s="31"/>
      <c r="AC77" s="31"/>
      <c r="AD77" s="31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3"/>
      <c r="BM77" s="5"/>
      <c r="BN77" s="14"/>
      <c r="BO77" s="14"/>
      <c r="BP77" s="14"/>
      <c r="BQ77" s="14"/>
      <c r="BR77" s="14"/>
      <c r="BS77" s="14"/>
      <c r="BT77" s="14"/>
      <c r="BU77" s="14"/>
    </row>
    <row r="78" spans="1:73" x14ac:dyDescent="0.2">
      <c r="A78" s="29" t="s">
        <v>111</v>
      </c>
      <c r="B78" s="9">
        <v>80689.439165121628</v>
      </c>
      <c r="C78" s="9">
        <v>233304.38025189357</v>
      </c>
      <c r="D78" s="9">
        <v>52918.16720761497</v>
      </c>
      <c r="E78" s="9">
        <v>155621.88678905842</v>
      </c>
      <c r="F78" s="9">
        <v>42979.9204321703</v>
      </c>
      <c r="G78" s="9">
        <v>25831.841605918129</v>
      </c>
      <c r="H78" s="9">
        <v>89887.705708501875</v>
      </c>
      <c r="I78" s="9">
        <v>48958.750257048931</v>
      </c>
      <c r="J78" s="9">
        <v>127323.49442504707</v>
      </c>
      <c r="K78" s="9">
        <v>24368.462809811248</v>
      </c>
      <c r="L78" s="9">
        <v>881884.04865218606</v>
      </c>
      <c r="M78" s="9">
        <v>160131.82891438747</v>
      </c>
      <c r="N78" s="9">
        <v>1042015.8775665736</v>
      </c>
      <c r="O78" s="31"/>
      <c r="P78" s="29" t="s">
        <v>111</v>
      </c>
      <c r="Q78" s="32">
        <v>746821.69054752577</v>
      </c>
      <c r="R78" s="32">
        <v>8231.373155596626</v>
      </c>
      <c r="S78" s="32">
        <v>190602.75812878524</v>
      </c>
      <c r="T78" s="32">
        <v>185274.93609709202</v>
      </c>
      <c r="U78" s="32">
        <v>434663.88726043236</v>
      </c>
      <c r="V78" s="32">
        <v>553177.39888343844</v>
      </c>
      <c r="W78" s="32">
        <v>1042015.8775665738</v>
      </c>
      <c r="X78" s="32">
        <v>29598.631260580267</v>
      </c>
      <c r="Y78" s="31"/>
      <c r="Z78" s="31"/>
      <c r="AA78" s="31"/>
      <c r="AB78" s="31"/>
      <c r="AC78" s="31"/>
      <c r="AD78" s="31"/>
      <c r="AY78" s="10"/>
      <c r="AZ78" s="10"/>
      <c r="BA78" s="10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3"/>
      <c r="BM78" s="5"/>
      <c r="BN78" s="14"/>
      <c r="BO78" s="14"/>
      <c r="BP78" s="14"/>
      <c r="BQ78" s="14"/>
      <c r="BR78" s="14"/>
      <c r="BS78" s="14"/>
      <c r="BT78" s="14"/>
      <c r="BU78" s="14"/>
    </row>
    <row r="79" spans="1:73" x14ac:dyDescent="0.2">
      <c r="A79" s="29" t="s">
        <v>112</v>
      </c>
      <c r="B79" s="9">
        <v>60529.490192193734</v>
      </c>
      <c r="C79" s="9">
        <v>198117.22245840094</v>
      </c>
      <c r="D79" s="9">
        <v>29230.609165021262</v>
      </c>
      <c r="E79" s="9">
        <v>129161.32995636389</v>
      </c>
      <c r="F79" s="9">
        <v>40262.668975225948</v>
      </c>
      <c r="G79" s="9">
        <v>29972.751819059918</v>
      </c>
      <c r="H79" s="9">
        <v>79881.063420736231</v>
      </c>
      <c r="I79" s="9">
        <v>41419.985497255228</v>
      </c>
      <c r="J79" s="9">
        <v>109540.34507869638</v>
      </c>
      <c r="K79" s="9">
        <v>23221.32014909725</v>
      </c>
      <c r="L79" s="9">
        <v>741336.78671205079</v>
      </c>
      <c r="M79" s="9">
        <v>146986.74571651532</v>
      </c>
      <c r="N79" s="9">
        <v>888323.53242856613</v>
      </c>
      <c r="O79" s="31"/>
      <c r="P79" s="29" t="s">
        <v>112</v>
      </c>
      <c r="Q79" s="32">
        <v>706560.69410971133</v>
      </c>
      <c r="R79" s="32">
        <v>8330.8799008343158</v>
      </c>
      <c r="S79" s="32">
        <v>160276.46564821032</v>
      </c>
      <c r="T79" s="32">
        <v>135611.35687176848</v>
      </c>
      <c r="U79" s="32">
        <v>383943.89089060266</v>
      </c>
      <c r="V79" s="32">
        <v>476228.19498176209</v>
      </c>
      <c r="W79" s="32">
        <v>888323.53242856613</v>
      </c>
      <c r="X79" s="32">
        <v>-30171.560010798974</v>
      </c>
      <c r="Y79" s="31"/>
      <c r="Z79" s="31"/>
      <c r="AA79" s="31"/>
      <c r="AB79" s="31"/>
      <c r="AC79" s="31"/>
      <c r="AD79" s="31"/>
      <c r="AY79" s="10"/>
      <c r="AZ79" s="10"/>
      <c r="BA79" s="10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3"/>
      <c r="BM79" s="5"/>
      <c r="BN79" s="14"/>
      <c r="BO79" s="14"/>
      <c r="BP79" s="14"/>
      <c r="BQ79" s="14"/>
      <c r="BR79" s="14"/>
      <c r="BS79" s="14"/>
      <c r="BT79" s="14"/>
      <c r="BU79" s="14"/>
    </row>
    <row r="80" spans="1:73" x14ac:dyDescent="0.2">
      <c r="A80" s="29" t="s">
        <v>113</v>
      </c>
      <c r="B80" s="9">
        <v>73019.842891314736</v>
      </c>
      <c r="C80" s="9">
        <v>205463.18012049049</v>
      </c>
      <c r="D80" s="9">
        <v>37712.213417114021</v>
      </c>
      <c r="E80" s="9">
        <v>143383.86498520485</v>
      </c>
      <c r="F80" s="9">
        <v>42938.112499520219</v>
      </c>
      <c r="G80" s="9">
        <v>31688.056658221831</v>
      </c>
      <c r="H80" s="9">
        <v>84578.722983293555</v>
      </c>
      <c r="I80" s="9">
        <v>43659.245583499287</v>
      </c>
      <c r="J80" s="9">
        <v>114533.89083147462</v>
      </c>
      <c r="K80" s="9">
        <v>24181.497655472056</v>
      </c>
      <c r="L80" s="9">
        <v>801158.62762560579</v>
      </c>
      <c r="M80" s="9">
        <v>164650.11939693664</v>
      </c>
      <c r="N80" s="9">
        <v>965808.7470225424</v>
      </c>
      <c r="O80" s="31"/>
      <c r="P80" s="29" t="s">
        <v>113</v>
      </c>
      <c r="Q80" s="32">
        <v>719235.29058970395</v>
      </c>
      <c r="R80" s="32">
        <v>8243.8425335554348</v>
      </c>
      <c r="S80" s="32">
        <v>171149.02942129353</v>
      </c>
      <c r="T80" s="32">
        <v>161881.62302178569</v>
      </c>
      <c r="U80" s="32">
        <v>422915.40077285381</v>
      </c>
      <c r="V80" s="32">
        <v>528859.1207880741</v>
      </c>
      <c r="W80" s="32">
        <v>965808.74702254229</v>
      </c>
      <c r="X80" s="32">
        <v>11242.68147142441</v>
      </c>
      <c r="Y80" s="31"/>
      <c r="Z80" s="31"/>
      <c r="AA80" s="31"/>
      <c r="AB80" s="31"/>
      <c r="AC80" s="31"/>
      <c r="AD80" s="31"/>
      <c r="AY80" s="10"/>
      <c r="AZ80" s="10"/>
      <c r="BA80" s="10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3"/>
      <c r="BM80" s="5"/>
      <c r="BN80" s="14"/>
      <c r="BO80" s="14"/>
      <c r="BP80" s="14"/>
      <c r="BQ80" s="14"/>
      <c r="BR80" s="14"/>
      <c r="BS80" s="14"/>
      <c r="BT80" s="14"/>
      <c r="BU80" s="14"/>
    </row>
    <row r="81" spans="1:73" x14ac:dyDescent="0.2">
      <c r="A81" s="29" t="s">
        <v>114</v>
      </c>
      <c r="B81" s="9">
        <v>90036.755015833827</v>
      </c>
      <c r="C81" s="9">
        <v>199916.56027622466</v>
      </c>
      <c r="D81" s="9">
        <v>43270.177480200538</v>
      </c>
      <c r="E81" s="9">
        <v>150836.74925588336</v>
      </c>
      <c r="F81" s="9">
        <v>40946.652161778264</v>
      </c>
      <c r="G81" s="9">
        <v>28031.431630885232</v>
      </c>
      <c r="H81" s="9">
        <v>90591.213976760147</v>
      </c>
      <c r="I81" s="9">
        <v>46547.478904404728</v>
      </c>
      <c r="J81" s="9">
        <v>117722.36177168152</v>
      </c>
      <c r="K81" s="9">
        <v>25033.966418058364</v>
      </c>
      <c r="L81" s="9">
        <v>832933.34689171077</v>
      </c>
      <c r="M81" s="9">
        <v>164786.73336545139</v>
      </c>
      <c r="N81" s="9">
        <v>997720.08025716222</v>
      </c>
      <c r="O81" s="31"/>
      <c r="P81" s="29" t="s">
        <v>114</v>
      </c>
      <c r="Q81" s="32">
        <v>739696.23153620923</v>
      </c>
      <c r="R81" s="32">
        <v>8308.1907647740063</v>
      </c>
      <c r="S81" s="32">
        <v>170911.56682856171</v>
      </c>
      <c r="T81" s="32">
        <v>170642.157036697</v>
      </c>
      <c r="U81" s="32">
        <v>434745.34958409448</v>
      </c>
      <c r="V81" s="32">
        <v>544076.28194016009</v>
      </c>
      <c r="W81" s="32">
        <v>997720.08025716199</v>
      </c>
      <c r="X81" s="32">
        <v>17492.86644698563</v>
      </c>
      <c r="Y81" s="31"/>
      <c r="Z81" s="31"/>
      <c r="AA81" s="31"/>
      <c r="AB81" s="31"/>
      <c r="AC81" s="31"/>
      <c r="AD81" s="31"/>
      <c r="AY81" s="10"/>
      <c r="AZ81" s="10"/>
      <c r="BA81" s="10"/>
      <c r="BB81" s="10"/>
      <c r="BC81" s="10"/>
      <c r="BD81" s="10"/>
      <c r="BE81" s="10"/>
      <c r="BF81" s="10"/>
      <c r="BG81" s="10"/>
      <c r="BH81" s="10"/>
      <c r="BI81" s="10"/>
      <c r="BJ81" s="10"/>
      <c r="BK81" s="10"/>
      <c r="BL81" s="3"/>
      <c r="BM81" s="5"/>
      <c r="BN81" s="14"/>
      <c r="BO81" s="14"/>
      <c r="BP81" s="14"/>
      <c r="BQ81" s="14"/>
      <c r="BR81" s="14"/>
      <c r="BS81" s="14"/>
      <c r="BT81" s="14"/>
      <c r="BU81" s="14"/>
    </row>
    <row r="82" spans="1:73" x14ac:dyDescent="0.2">
      <c r="A82" s="29" t="s">
        <v>116</v>
      </c>
      <c r="B82" s="33">
        <v>78640.191469022669</v>
      </c>
      <c r="C82" s="33">
        <v>213877.99550060506</v>
      </c>
      <c r="D82" s="33">
        <v>56874.774466151139</v>
      </c>
      <c r="E82" s="33">
        <v>157501.31974126352</v>
      </c>
      <c r="F82" s="33">
        <v>44078.125270909026</v>
      </c>
      <c r="G82" s="33">
        <v>29976.748923095169</v>
      </c>
      <c r="H82" s="33">
        <v>95718.332842462216</v>
      </c>
      <c r="I82" s="33">
        <v>50772.655914737072</v>
      </c>
      <c r="J82" s="33">
        <v>127084.24870048037</v>
      </c>
      <c r="K82" s="33">
        <v>27223.690470888774</v>
      </c>
      <c r="L82" s="33">
        <v>881748.08329961495</v>
      </c>
      <c r="M82" s="33">
        <v>174869.1582210965</v>
      </c>
      <c r="N82" s="33">
        <v>1056617.2415207115</v>
      </c>
      <c r="O82" s="31"/>
      <c r="P82" s="29" t="s">
        <v>116</v>
      </c>
      <c r="Q82" s="32">
        <v>756770.10596480663</v>
      </c>
      <c r="R82" s="32">
        <v>8672.7776290524598</v>
      </c>
      <c r="S82" s="32">
        <v>190519.72980070382</v>
      </c>
      <c r="T82" s="32">
        <v>183866.88312323246</v>
      </c>
      <c r="U82" s="32">
        <v>453729.32400204585</v>
      </c>
      <c r="V82" s="32">
        <v>570124.36343095696</v>
      </c>
      <c r="W82" s="32">
        <v>1056617.2415207117</v>
      </c>
      <c r="X82" s="32">
        <v>33182.784431827022</v>
      </c>
      <c r="Y82" s="31"/>
      <c r="Z82" s="31"/>
      <c r="AA82" s="31"/>
      <c r="AB82" s="31"/>
      <c r="AC82" s="31"/>
      <c r="AD82" s="31"/>
    </row>
    <row r="83" spans="1:73" x14ac:dyDescent="0.2">
      <c r="A83" s="29" t="s">
        <v>118</v>
      </c>
      <c r="B83" s="33">
        <v>53706.710863713124</v>
      </c>
      <c r="C83" s="33">
        <v>194409.20315856059</v>
      </c>
      <c r="D83" s="33">
        <v>28627.996656387724</v>
      </c>
      <c r="E83" s="33">
        <v>142241.22487392931</v>
      </c>
      <c r="F83" s="33">
        <v>40903.142995832037</v>
      </c>
      <c r="G83" s="33">
        <v>30711.911788764217</v>
      </c>
      <c r="H83" s="33">
        <v>82400.418865312298</v>
      </c>
      <c r="I83" s="33">
        <v>41875.843095372831</v>
      </c>
      <c r="J83" s="33">
        <v>98501.813864633092</v>
      </c>
      <c r="K83" s="33">
        <v>24117.405895866774</v>
      </c>
      <c r="L83" s="33">
        <v>737495.67205837194</v>
      </c>
      <c r="M83" s="33">
        <v>154332.28019877733</v>
      </c>
      <c r="N83" s="33">
        <v>891827.95225714927</v>
      </c>
      <c r="O83" s="31"/>
      <c r="P83" s="29" t="s">
        <v>118</v>
      </c>
      <c r="Q83" s="32">
        <v>722688.2924887829</v>
      </c>
      <c r="R83" s="32">
        <v>9048.3335833342317</v>
      </c>
      <c r="S83" s="32">
        <v>145354.43772508646</v>
      </c>
      <c r="T83" s="32">
        <v>152255.87813908813</v>
      </c>
      <c r="U83" s="32">
        <v>428453.35593219276</v>
      </c>
      <c r="V83" s="32">
        <v>539752.64708561322</v>
      </c>
      <c r="W83" s="32">
        <v>891827.95225714915</v>
      </c>
      <c r="X83" s="32">
        <v>-26219.698525722255</v>
      </c>
      <c r="Y83" s="31"/>
      <c r="Z83" s="31"/>
      <c r="AA83" s="31"/>
      <c r="AB83" s="31"/>
      <c r="AC83" s="31"/>
      <c r="AD83" s="31"/>
    </row>
    <row r="84" spans="1:73" x14ac:dyDescent="0.2">
      <c r="A84" s="29" t="s">
        <v>119</v>
      </c>
      <c r="B84" s="33">
        <v>61442.884181629117</v>
      </c>
      <c r="C84" s="33">
        <v>227758.84362770474</v>
      </c>
      <c r="D84" s="33">
        <v>44867.668181422589</v>
      </c>
      <c r="E84" s="33">
        <v>160472.8778160575</v>
      </c>
      <c r="F84" s="33">
        <v>43870.679027131402</v>
      </c>
      <c r="G84" s="33">
        <v>31961.045242971551</v>
      </c>
      <c r="H84" s="33">
        <v>86096.728991351149</v>
      </c>
      <c r="I84" s="33">
        <v>43270.31192852719</v>
      </c>
      <c r="J84" s="33">
        <v>104500.69910582766</v>
      </c>
      <c r="K84" s="33">
        <v>24987.475751307476</v>
      </c>
      <c r="L84" s="33">
        <v>829229.21385393024</v>
      </c>
      <c r="M84" s="33">
        <v>177767.0700104284</v>
      </c>
      <c r="N84" s="33">
        <v>1006996.2838643587</v>
      </c>
      <c r="O84" s="31"/>
      <c r="P84" s="29" t="s">
        <v>119</v>
      </c>
      <c r="Q84" s="32">
        <v>728313.41299852682</v>
      </c>
      <c r="R84" s="32">
        <v>9344.307367772537</v>
      </c>
      <c r="S84" s="32">
        <v>158063.02010743984</v>
      </c>
      <c r="T84" s="32">
        <v>179119.08284055686</v>
      </c>
      <c r="U84" s="32">
        <v>482325.18606895622</v>
      </c>
      <c r="V84" s="32">
        <v>572807.79855499999</v>
      </c>
      <c r="W84" s="32">
        <v>1006996.2838643587</v>
      </c>
      <c r="X84" s="32">
        <v>22639.073036106653</v>
      </c>
      <c r="Y84" s="31"/>
      <c r="Z84" s="31"/>
      <c r="AA84" s="31"/>
      <c r="AB84" s="31"/>
      <c r="AC84" s="31"/>
      <c r="AD84" s="31"/>
    </row>
    <row r="85" spans="1:73" x14ac:dyDescent="0.2">
      <c r="A85" s="29" t="s">
        <v>120</v>
      </c>
      <c r="B85" s="33">
        <v>82438.796084232818</v>
      </c>
      <c r="C85" s="33">
        <v>219606.53142472135</v>
      </c>
      <c r="D85" s="33">
        <v>50403.633423456922</v>
      </c>
      <c r="E85" s="33">
        <v>166285.33243767769</v>
      </c>
      <c r="F85" s="33">
        <v>45455.892754001943</v>
      </c>
      <c r="G85" s="33">
        <v>28569.277140320493</v>
      </c>
      <c r="H85" s="33">
        <v>93115.845816087778</v>
      </c>
      <c r="I85" s="33">
        <v>48892.350483422953</v>
      </c>
      <c r="J85" s="33">
        <v>110711.92093019187</v>
      </c>
      <c r="K85" s="33">
        <v>26316.959600848983</v>
      </c>
      <c r="L85" s="33">
        <v>871796.54009496281</v>
      </c>
      <c r="M85" s="33">
        <v>179459.35376777491</v>
      </c>
      <c r="N85" s="33">
        <v>1051255.8938627378</v>
      </c>
      <c r="O85" s="31"/>
      <c r="P85" s="29" t="s">
        <v>120</v>
      </c>
      <c r="Q85" s="32">
        <v>757895.20037303306</v>
      </c>
      <c r="R85" s="32">
        <v>9383.6763468119807</v>
      </c>
      <c r="S85" s="32">
        <v>163107.88956892534</v>
      </c>
      <c r="T85" s="32">
        <v>189860.35599606438</v>
      </c>
      <c r="U85" s="32">
        <v>487020.00603379065</v>
      </c>
      <c r="V85" s="32">
        <v>568714.72027020447</v>
      </c>
      <c r="W85" s="32">
        <v>1051255.8938627376</v>
      </c>
      <c r="X85" s="32">
        <v>12703.485814316897</v>
      </c>
      <c r="Y85" s="31"/>
      <c r="Z85" s="31"/>
      <c r="AA85" s="31"/>
      <c r="AB85" s="31"/>
      <c r="AC85" s="31"/>
      <c r="AD85" s="31"/>
    </row>
    <row r="86" spans="1:73" x14ac:dyDescent="0.2">
      <c r="A86" s="29" t="s">
        <v>121</v>
      </c>
      <c r="B86" s="33">
        <v>76269.585472750099</v>
      </c>
      <c r="C86" s="33">
        <v>224626.00428401423</v>
      </c>
      <c r="D86" s="33">
        <v>59094.826966571418</v>
      </c>
      <c r="E86" s="33">
        <v>170013.8925349951</v>
      </c>
      <c r="F86" s="33">
        <v>46126.13908519195</v>
      </c>
      <c r="G86" s="33">
        <v>30114.433325924601</v>
      </c>
      <c r="H86" s="33">
        <v>97396.41619662664</v>
      </c>
      <c r="I86" s="33">
        <v>53978.002245269905</v>
      </c>
      <c r="J86" s="33">
        <v>123368.41561951404</v>
      </c>
      <c r="K86" s="33">
        <v>26673.805245958836</v>
      </c>
      <c r="L86" s="33">
        <v>907661.52097681689</v>
      </c>
      <c r="M86" s="33">
        <v>185726.18939001916</v>
      </c>
      <c r="N86" s="33">
        <v>1093387.7103668361</v>
      </c>
      <c r="O86" s="31"/>
      <c r="P86" s="29" t="s">
        <v>121</v>
      </c>
      <c r="Q86" s="32">
        <v>773551.83695302811</v>
      </c>
      <c r="R86" s="32">
        <v>9443.3398586934472</v>
      </c>
      <c r="S86" s="32">
        <v>189345.10026740853</v>
      </c>
      <c r="T86" s="32">
        <v>194227.23333294818</v>
      </c>
      <c r="U86" s="32">
        <v>489436.42234427389</v>
      </c>
      <c r="V86" s="32">
        <v>600306.69008926861</v>
      </c>
      <c r="W86" s="32">
        <v>1093387.7103668358</v>
      </c>
      <c r="X86" s="32">
        <v>37690.467699752422</v>
      </c>
      <c r="Y86" s="31"/>
      <c r="Z86" s="31"/>
      <c r="AA86" s="31"/>
      <c r="AB86" s="31"/>
      <c r="AC86" s="31"/>
      <c r="AD86" s="31"/>
    </row>
    <row r="87" spans="1:73" x14ac:dyDescent="0.2">
      <c r="A87" s="29" t="s">
        <v>122</v>
      </c>
      <c r="B87" s="33">
        <v>53854.586295614878</v>
      </c>
      <c r="C87" s="33">
        <v>209575.87323389863</v>
      </c>
      <c r="D87" s="33">
        <v>32742.581910577894</v>
      </c>
      <c r="E87" s="33">
        <v>152735.75704147335</v>
      </c>
      <c r="F87" s="33">
        <v>45916.344207392103</v>
      </c>
      <c r="G87" s="33">
        <v>32366.326489995139</v>
      </c>
      <c r="H87" s="33">
        <v>84176.113063472236</v>
      </c>
      <c r="I87" s="33">
        <v>47370.227355542498</v>
      </c>
      <c r="J87" s="33">
        <v>101754.41878517656</v>
      </c>
      <c r="K87" s="33">
        <v>24972.143309312243</v>
      </c>
      <c r="L87" s="33">
        <v>785464.37169245549</v>
      </c>
      <c r="M87" s="33">
        <v>164107.87346735314</v>
      </c>
      <c r="N87" s="33">
        <v>949572.24515980866</v>
      </c>
      <c r="O87" s="31"/>
      <c r="P87" s="29" t="s">
        <v>122</v>
      </c>
      <c r="Q87" s="32">
        <v>736317.34239688236</v>
      </c>
      <c r="R87" s="32">
        <v>10679.620891073731</v>
      </c>
      <c r="S87" s="32">
        <v>152478.7482626171</v>
      </c>
      <c r="T87" s="32">
        <v>163225.36611118089</v>
      </c>
      <c r="U87" s="32">
        <v>484877.19048541447</v>
      </c>
      <c r="V87" s="32">
        <v>554604.37859764998</v>
      </c>
      <c r="W87" s="32">
        <v>949572.2451598089</v>
      </c>
      <c r="X87" s="32">
        <v>-43401.644389709923</v>
      </c>
      <c r="Y87" s="31"/>
      <c r="Z87" s="31"/>
      <c r="AA87" s="31"/>
      <c r="AB87" s="31"/>
      <c r="AC87" s="31"/>
      <c r="AD87" s="31"/>
    </row>
    <row r="88" spans="1:73" x14ac:dyDescent="0.2">
      <c r="A88" s="29" t="s">
        <v>123</v>
      </c>
      <c r="B88" s="33">
        <v>61461.22213850369</v>
      </c>
      <c r="C88" s="33">
        <v>230043.70428218535</v>
      </c>
      <c r="D88" s="33">
        <v>46232.784827313488</v>
      </c>
      <c r="E88" s="33">
        <v>167437.22629721201</v>
      </c>
      <c r="F88" s="33">
        <v>48337.998169441162</v>
      </c>
      <c r="G88" s="33">
        <v>34399.171111660355</v>
      </c>
      <c r="H88" s="33">
        <v>88044.092605082333</v>
      </c>
      <c r="I88" s="33">
        <v>48218.046721706545</v>
      </c>
      <c r="J88" s="33">
        <v>107731.64410789734</v>
      </c>
      <c r="K88" s="33">
        <v>26152.92473938331</v>
      </c>
      <c r="L88" s="33">
        <v>858058.8150003854</v>
      </c>
      <c r="M88" s="33">
        <v>189847.95754654895</v>
      </c>
      <c r="N88" s="33">
        <v>1047906.7725469343</v>
      </c>
      <c r="O88" s="31"/>
      <c r="P88" s="29" t="s">
        <v>123</v>
      </c>
      <c r="Q88" s="32">
        <v>740339.97605211113</v>
      </c>
      <c r="R88" s="32">
        <v>10887.442117782866</v>
      </c>
      <c r="S88" s="32">
        <v>166595.8591616491</v>
      </c>
      <c r="T88" s="32">
        <v>187787.47775536706</v>
      </c>
      <c r="U88" s="32">
        <v>536733.96567365003</v>
      </c>
      <c r="V88" s="32">
        <v>628703.29428664129</v>
      </c>
      <c r="W88" s="32">
        <v>1047906.7725469344</v>
      </c>
      <c r="X88" s="32">
        <v>34265.34607301536</v>
      </c>
      <c r="Y88" s="31"/>
      <c r="Z88" s="31"/>
      <c r="AA88" s="31"/>
      <c r="AB88" s="31"/>
      <c r="AC88" s="31"/>
      <c r="AD88" s="31"/>
    </row>
    <row r="89" spans="1:73" x14ac:dyDescent="0.2">
      <c r="A89" s="29" t="s">
        <v>124</v>
      </c>
      <c r="B89" s="33">
        <v>81270.823769688272</v>
      </c>
      <c r="C89" s="33">
        <v>229897.41942905783</v>
      </c>
      <c r="D89" s="33">
        <v>52912.403238691564</v>
      </c>
      <c r="E89" s="33">
        <v>173839.28533913262</v>
      </c>
      <c r="F89" s="33">
        <v>50291.314527289403</v>
      </c>
      <c r="G89" s="33">
        <v>31330.433119701946</v>
      </c>
      <c r="H89" s="33">
        <v>96169.136881153943</v>
      </c>
      <c r="I89" s="33">
        <v>55352.168510183226</v>
      </c>
      <c r="J89" s="33">
        <v>112496.82040888786</v>
      </c>
      <c r="K89" s="33">
        <v>27707.670692449035</v>
      </c>
      <c r="L89" s="33">
        <v>911267.47591623559</v>
      </c>
      <c r="M89" s="33">
        <v>192768.91375910011</v>
      </c>
      <c r="N89" s="33">
        <v>1104036.3896753357</v>
      </c>
      <c r="O89" s="31"/>
      <c r="P89" s="29" t="s">
        <v>124</v>
      </c>
      <c r="Q89" s="32">
        <v>771321.06622106186</v>
      </c>
      <c r="R89" s="32">
        <v>11078.192209060689</v>
      </c>
      <c r="S89" s="32">
        <v>167613.0388345134</v>
      </c>
      <c r="T89" s="32">
        <v>203062.34148392497</v>
      </c>
      <c r="U89" s="32">
        <v>542570.5489382908</v>
      </c>
      <c r="V89" s="32">
        <v>608389.07588054228</v>
      </c>
      <c r="W89" s="32">
        <v>1104036.3896753357</v>
      </c>
      <c r="X89" s="32">
        <v>16780.277869026177</v>
      </c>
      <c r="Y89" s="31"/>
      <c r="Z89" s="31"/>
      <c r="AA89" s="31"/>
      <c r="AB89" s="31"/>
      <c r="AC89" s="31"/>
      <c r="AD89" s="31"/>
    </row>
    <row r="90" spans="1:73" x14ac:dyDescent="0.2">
      <c r="A90" s="29" t="s">
        <v>125</v>
      </c>
      <c r="B90" s="33">
        <v>79800.441376172806</v>
      </c>
      <c r="C90" s="33">
        <v>241260.08019011735</v>
      </c>
      <c r="D90" s="33">
        <v>56863.034538901062</v>
      </c>
      <c r="E90" s="33">
        <v>181097.9980004708</v>
      </c>
      <c r="F90" s="33">
        <v>51375.250044791501</v>
      </c>
      <c r="G90" s="33">
        <v>32517.989126013999</v>
      </c>
      <c r="H90" s="33">
        <v>98609.295957008173</v>
      </c>
      <c r="I90" s="33">
        <v>60457.730884604607</v>
      </c>
      <c r="J90" s="33">
        <v>125791.67285193586</v>
      </c>
      <c r="K90" s="33">
        <v>28438.395201928299</v>
      </c>
      <c r="L90" s="33">
        <v>956211.88817194453</v>
      </c>
      <c r="M90" s="33">
        <v>204200.15222699783</v>
      </c>
      <c r="N90" s="33">
        <v>1160412.0403989423</v>
      </c>
      <c r="O90" s="31"/>
      <c r="P90" s="29" t="s">
        <v>125</v>
      </c>
      <c r="Q90" s="32">
        <v>793040.38637397881</v>
      </c>
      <c r="R90" s="32">
        <v>11329.985907304797</v>
      </c>
      <c r="S90" s="32">
        <v>194718.99867004278</v>
      </c>
      <c r="T90" s="32">
        <v>201723.65111566009</v>
      </c>
      <c r="U90" s="32">
        <v>567773.63398911757</v>
      </c>
      <c r="V90" s="32">
        <v>657855.64587151096</v>
      </c>
      <c r="W90" s="32">
        <v>1160412.0403989421</v>
      </c>
      <c r="X90" s="32">
        <v>49681.030214349041</v>
      </c>
      <c r="AA90" s="31"/>
      <c r="AB90" s="31"/>
      <c r="AC90" s="31"/>
      <c r="AD90" s="31"/>
    </row>
    <row r="91" spans="1:73" x14ac:dyDescent="0.2">
      <c r="A91" s="29" t="s">
        <v>126</v>
      </c>
      <c r="B91" s="33">
        <v>52411.989572552477</v>
      </c>
      <c r="C91" s="33">
        <v>218040.27338426182</v>
      </c>
      <c r="D91" s="33">
        <v>33113.079633043191</v>
      </c>
      <c r="E91" s="33">
        <v>164408.02567291775</v>
      </c>
      <c r="F91" s="33">
        <v>47799.078104622589</v>
      </c>
      <c r="G91" s="33">
        <v>34717.447977876021</v>
      </c>
      <c r="H91" s="33">
        <v>83572.601347059783</v>
      </c>
      <c r="I91" s="33">
        <v>48590.368660272812</v>
      </c>
      <c r="J91" s="33">
        <v>106316.49939256582</v>
      </c>
      <c r="K91" s="33">
        <v>25678.364826012665</v>
      </c>
      <c r="L91" s="33">
        <v>814647.72857118491</v>
      </c>
      <c r="M91" s="33">
        <v>171913.72792894463</v>
      </c>
      <c r="N91" s="33">
        <v>986561.45650012954</v>
      </c>
      <c r="O91" s="31"/>
      <c r="P91" s="29" t="s">
        <v>126</v>
      </c>
      <c r="Q91" s="32">
        <v>769090.51428750111</v>
      </c>
      <c r="R91" s="32">
        <v>11048.740962160362</v>
      </c>
      <c r="S91" s="32">
        <v>158149.82258285568</v>
      </c>
      <c r="T91" s="32">
        <v>172423.02641151036</v>
      </c>
      <c r="U91" s="32">
        <v>539759.14562739409</v>
      </c>
      <c r="V91" s="32">
        <v>638857.95931490057</v>
      </c>
      <c r="W91" s="32">
        <v>986561.45650012954</v>
      </c>
      <c r="X91" s="32">
        <v>-25051.83405639173</v>
      </c>
      <c r="AA91" s="31"/>
      <c r="AB91" s="31"/>
      <c r="AC91" s="31"/>
      <c r="AD91" s="31"/>
    </row>
    <row r="92" spans="1:73" x14ac:dyDescent="0.2">
      <c r="A92" s="29" t="s">
        <v>127</v>
      </c>
      <c r="B92" s="33">
        <v>57494.473959755152</v>
      </c>
      <c r="C92" s="33">
        <v>246332.0026319749</v>
      </c>
      <c r="D92" s="33">
        <v>47281.135213251255</v>
      </c>
      <c r="E92" s="33">
        <v>180177.94957981911</v>
      </c>
      <c r="F92" s="33">
        <v>51417.382897400908</v>
      </c>
      <c r="G92" s="33">
        <v>36445.260848789898</v>
      </c>
      <c r="H92" s="33">
        <v>86767.902010636026</v>
      </c>
      <c r="I92" s="33">
        <v>50316.084038035857</v>
      </c>
      <c r="J92" s="33">
        <v>114142.637626642</v>
      </c>
      <c r="K92" s="33">
        <v>26620.948736100097</v>
      </c>
      <c r="L92" s="33">
        <v>896995.77754240518</v>
      </c>
      <c r="M92" s="33">
        <v>197982.63093142124</v>
      </c>
      <c r="N92" s="33">
        <v>1094978.4084738265</v>
      </c>
      <c r="O92" s="31"/>
      <c r="P92" s="29" t="s">
        <v>127</v>
      </c>
      <c r="Q92" s="32">
        <v>769916.34214670444</v>
      </c>
      <c r="R92" s="32">
        <v>11339.863675899556</v>
      </c>
      <c r="S92" s="32">
        <v>175218.58689166661</v>
      </c>
      <c r="T92" s="32">
        <v>198308.71073516441</v>
      </c>
      <c r="U92" s="32">
        <v>606281.79493355169</v>
      </c>
      <c r="V92" s="32">
        <v>700746.00809220481</v>
      </c>
      <c r="W92" s="32">
        <v>1094978.4084738262</v>
      </c>
      <c r="X92" s="32">
        <v>34659.118183044251</v>
      </c>
      <c r="AA92" s="31"/>
      <c r="AB92" s="31"/>
      <c r="AC92" s="31"/>
      <c r="AD92" s="31"/>
    </row>
    <row r="93" spans="1:73" x14ac:dyDescent="0.2">
      <c r="A93" s="29" t="s">
        <v>128</v>
      </c>
      <c r="B93" s="33">
        <v>79965.400752725545</v>
      </c>
      <c r="C93" s="33">
        <v>251118.48850430807</v>
      </c>
      <c r="D93" s="33">
        <v>57672.400514584966</v>
      </c>
      <c r="E93" s="33">
        <v>188075.83193899953</v>
      </c>
      <c r="F93" s="33">
        <v>52620.509572685252</v>
      </c>
      <c r="G93" s="33">
        <v>32914.638082809965</v>
      </c>
      <c r="H93" s="33">
        <v>93613.571843799757</v>
      </c>
      <c r="I93" s="33">
        <v>58160.287340702642</v>
      </c>
      <c r="J93" s="33">
        <v>118127.32244973746</v>
      </c>
      <c r="K93" s="33">
        <v>28680.904755878808</v>
      </c>
      <c r="L93" s="33">
        <v>960949.35575623193</v>
      </c>
      <c r="M93" s="33">
        <v>200893.85463908484</v>
      </c>
      <c r="N93" s="33">
        <v>1161843.2103953168</v>
      </c>
      <c r="O93" s="31"/>
      <c r="P93" s="29" t="s">
        <v>128</v>
      </c>
      <c r="Q93" s="32">
        <v>799071.54694992281</v>
      </c>
      <c r="R93" s="32">
        <v>11412.784828498478</v>
      </c>
      <c r="S93" s="32">
        <v>174885.32753989848</v>
      </c>
      <c r="T93" s="32">
        <v>221506.73218839127</v>
      </c>
      <c r="U93" s="32">
        <v>596240.8991733396</v>
      </c>
      <c r="V93" s="32">
        <v>669256.84204091865</v>
      </c>
      <c r="W93" s="32">
        <v>1161843.2103953166</v>
      </c>
      <c r="X93" s="32">
        <v>27982.761756184977</v>
      </c>
      <c r="AA93" s="31"/>
      <c r="AB93" s="31"/>
      <c r="AC93" s="31"/>
      <c r="AD93" s="31"/>
    </row>
    <row r="94" spans="1:73" x14ac:dyDescent="0.2">
      <c r="A94" s="29" t="s">
        <v>129</v>
      </c>
      <c r="B94" s="33">
        <v>78403.059677019584</v>
      </c>
      <c r="C94" s="33">
        <v>255353.24038005955</v>
      </c>
      <c r="D94" s="33">
        <v>68864.011132611602</v>
      </c>
      <c r="E94" s="33">
        <v>192587.61660147435</v>
      </c>
      <c r="F94" s="33">
        <v>54334.341499405185</v>
      </c>
      <c r="G94" s="33">
        <v>33816.096394005202</v>
      </c>
      <c r="H94" s="33">
        <v>98327.209962889945</v>
      </c>
      <c r="I94" s="33">
        <v>63305.88798359767</v>
      </c>
      <c r="J94" s="33">
        <v>131611.73004887896</v>
      </c>
      <c r="K94" s="33">
        <v>28641.128100732491</v>
      </c>
      <c r="L94" s="33">
        <v>1005244.3217806745</v>
      </c>
      <c r="M94" s="33">
        <v>216001.5574697984</v>
      </c>
      <c r="N94" s="33">
        <v>1221245.8792504729</v>
      </c>
      <c r="O94" s="31"/>
      <c r="P94" s="29" t="s">
        <v>129</v>
      </c>
      <c r="Q94" s="32">
        <v>826195.09502781497</v>
      </c>
      <c r="R94" s="32">
        <v>11737.521046958289</v>
      </c>
      <c r="S94" s="32">
        <v>202394.00989495486</v>
      </c>
      <c r="T94" s="32">
        <v>231773.52810315645</v>
      </c>
      <c r="U94" s="32">
        <v>599400.71610535728</v>
      </c>
      <c r="V94" s="32">
        <v>726159.72975194687</v>
      </c>
      <c r="W94" s="32">
        <v>1221245.8792504731</v>
      </c>
      <c r="X94" s="32">
        <v>75904.738824177301</v>
      </c>
      <c r="AA94" s="31"/>
      <c r="AB94" s="31"/>
      <c r="AC94" s="31"/>
      <c r="AD94" s="31"/>
    </row>
    <row r="95" spans="1:73" x14ac:dyDescent="0.2">
      <c r="A95" s="29" t="s">
        <v>131</v>
      </c>
      <c r="B95" s="33">
        <v>56856.699541638307</v>
      </c>
      <c r="C95" s="33">
        <v>232005.6539448429</v>
      </c>
      <c r="D95" s="33">
        <v>42517.194248827451</v>
      </c>
      <c r="E95" s="33">
        <v>172791.47296160515</v>
      </c>
      <c r="F95" s="33">
        <v>51298.057748413623</v>
      </c>
      <c r="G95" s="33">
        <v>35608.41777735341</v>
      </c>
      <c r="H95" s="33">
        <v>82413.120556464404</v>
      </c>
      <c r="I95" s="33">
        <v>51980.251494879165</v>
      </c>
      <c r="J95" s="33">
        <v>115538.68701555204</v>
      </c>
      <c r="K95" s="33">
        <v>27382.676685396655</v>
      </c>
      <c r="L95" s="33">
        <v>868392.23197497323</v>
      </c>
      <c r="M95" s="33">
        <v>178318.67700044552</v>
      </c>
      <c r="N95" s="33">
        <v>1046710.9089754188</v>
      </c>
      <c r="O95" s="31"/>
      <c r="P95" s="29" t="s">
        <v>131</v>
      </c>
      <c r="Q95" s="32">
        <v>799537.06582611369</v>
      </c>
      <c r="R95" s="32">
        <v>11566.321030095864</v>
      </c>
      <c r="S95" s="32">
        <v>171918.41638014209</v>
      </c>
      <c r="T95" s="32">
        <v>200415.27032672052</v>
      </c>
      <c r="U95" s="32">
        <v>572126.13678419031</v>
      </c>
      <c r="V95" s="32">
        <v>685761.57511607988</v>
      </c>
      <c r="W95" s="32">
        <v>1046710.9089754187</v>
      </c>
      <c r="X95" s="32">
        <v>-23090.726255764021</v>
      </c>
      <c r="AA95" s="31"/>
      <c r="AB95" s="31"/>
      <c r="AC95" s="31"/>
      <c r="AD95" s="31"/>
    </row>
    <row r="96" spans="1:73" x14ac:dyDescent="0.2">
      <c r="A96" s="29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1"/>
      <c r="Q96" s="32"/>
      <c r="R96" s="32"/>
      <c r="S96" s="32"/>
      <c r="T96" s="32"/>
      <c r="U96" s="32"/>
      <c r="V96" s="32"/>
      <c r="AA96" s="31"/>
      <c r="AB96" s="31"/>
      <c r="AC96" s="31"/>
      <c r="AD96" s="31"/>
    </row>
    <row r="97" spans="1:33" ht="15.75" x14ac:dyDescent="0.25">
      <c r="A97" s="39" t="s">
        <v>69</v>
      </c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9" t="s">
        <v>69</v>
      </c>
      <c r="Q97" s="32"/>
      <c r="R97" s="32"/>
      <c r="S97" s="32"/>
      <c r="T97" s="32"/>
      <c r="U97" s="32"/>
      <c r="V97" s="32"/>
      <c r="AA97" s="31"/>
      <c r="AB97" s="31"/>
      <c r="AC97" s="31"/>
      <c r="AD97" s="31"/>
    </row>
    <row r="98" spans="1:33" x14ac:dyDescent="0.2">
      <c r="A98" s="35">
        <v>2016</v>
      </c>
      <c r="B98" s="34">
        <f>SUM(B87:B90)</f>
        <v>276387.07357997965</v>
      </c>
      <c r="C98" s="34">
        <f t="shared" ref="C98:N98" si="0">SUM(C87:C90)</f>
        <v>910777.07713525917</v>
      </c>
      <c r="D98" s="34">
        <f t="shared" si="0"/>
        <v>188750.80451548402</v>
      </c>
      <c r="E98" s="34">
        <f>SUM(E87:E90)</f>
        <v>675110.26667828881</v>
      </c>
      <c r="F98" s="34">
        <f t="shared" si="0"/>
        <v>195920.90694891417</v>
      </c>
      <c r="G98" s="34">
        <f t="shared" si="0"/>
        <v>130613.91984737144</v>
      </c>
      <c r="H98" s="34">
        <f t="shared" si="0"/>
        <v>366998.6385067167</v>
      </c>
      <c r="I98" s="34">
        <f t="shared" si="0"/>
        <v>211398.1734720369</v>
      </c>
      <c r="J98" s="34">
        <f t="shared" si="0"/>
        <v>447774.5561538976</v>
      </c>
      <c r="K98" s="34">
        <f t="shared" si="0"/>
        <v>107271.1339430729</v>
      </c>
      <c r="L98" s="34">
        <f t="shared" si="0"/>
        <v>3511002.5507810209</v>
      </c>
      <c r="M98" s="34">
        <f t="shared" si="0"/>
        <v>750924.89700000011</v>
      </c>
      <c r="N98" s="34">
        <f t="shared" si="0"/>
        <v>4261927.4477810208</v>
      </c>
      <c r="O98" s="33"/>
      <c r="P98" s="35">
        <v>2016</v>
      </c>
      <c r="Q98" s="34">
        <f>SUM(Q87:Q90)</f>
        <v>3041018.7710440345</v>
      </c>
      <c r="R98" s="34">
        <f t="shared" ref="R98:X98" si="1">SUM(R87:R90)</f>
        <v>43975.241125222085</v>
      </c>
      <c r="S98" s="34">
        <f t="shared" si="1"/>
        <v>681406.64492882229</v>
      </c>
      <c r="T98" s="34">
        <f t="shared" si="1"/>
        <v>755798.83646613301</v>
      </c>
      <c r="U98" s="34">
        <f t="shared" si="1"/>
        <v>2131955.339086473</v>
      </c>
      <c r="V98" s="34">
        <f t="shared" si="1"/>
        <v>2449552.3946363442</v>
      </c>
      <c r="W98" s="34">
        <f t="shared" si="1"/>
        <v>4261927.4477810217</v>
      </c>
      <c r="X98" s="34">
        <f t="shared" si="1"/>
        <v>57325.009766680654</v>
      </c>
      <c r="AA98" s="31"/>
      <c r="AB98" s="31"/>
      <c r="AC98" s="31"/>
      <c r="AD98" s="31"/>
    </row>
    <row r="99" spans="1:33" x14ac:dyDescent="0.2">
      <c r="A99" s="35">
        <v>2017</v>
      </c>
      <c r="B99" s="34">
        <f>SUM(B91:B94)</f>
        <v>268274.92396205274</v>
      </c>
      <c r="C99" s="34">
        <f t="shared" ref="C99:M99" si="2">SUM(C91:C94)</f>
        <v>970844.00490060437</v>
      </c>
      <c r="D99" s="34">
        <f t="shared" si="2"/>
        <v>206930.626493491</v>
      </c>
      <c r="E99" s="34">
        <f>SUM(E91:E94)</f>
        <v>725249.42379321065</v>
      </c>
      <c r="F99" s="34">
        <f t="shared" si="2"/>
        <v>206171.31207411393</v>
      </c>
      <c r="G99" s="34">
        <f t="shared" si="2"/>
        <v>137893.44330348109</v>
      </c>
      <c r="H99" s="34">
        <f t="shared" si="2"/>
        <v>362281.28516438551</v>
      </c>
      <c r="I99" s="34">
        <f t="shared" si="2"/>
        <v>220372.62802260899</v>
      </c>
      <c r="J99" s="34">
        <f t="shared" si="2"/>
        <v>470198.18951782421</v>
      </c>
      <c r="K99" s="34">
        <f t="shared" si="2"/>
        <v>109621.34641872405</v>
      </c>
      <c r="L99" s="34">
        <f t="shared" si="2"/>
        <v>3677837.1836504969</v>
      </c>
      <c r="M99" s="34">
        <f t="shared" si="2"/>
        <v>786791.77096924908</v>
      </c>
      <c r="N99" s="34">
        <f>SUM(N91:N94)</f>
        <v>4464628.9546197457</v>
      </c>
      <c r="O99" s="33"/>
      <c r="P99" s="35">
        <v>2017</v>
      </c>
      <c r="Q99" s="34">
        <f>SUM(Q91:Q94)</f>
        <v>3164273.4984119437</v>
      </c>
      <c r="R99" s="34">
        <f t="shared" ref="R99:X99" si="3">SUM(R91:R94)</f>
        <v>45538.910513516683</v>
      </c>
      <c r="S99" s="34">
        <f t="shared" si="3"/>
        <v>710647.74690937565</v>
      </c>
      <c r="T99" s="34">
        <f t="shared" si="3"/>
        <v>824011.99743822252</v>
      </c>
      <c r="U99" s="34">
        <f t="shared" si="3"/>
        <v>2341682.5558396429</v>
      </c>
      <c r="V99" s="34">
        <f t="shared" si="3"/>
        <v>2735020.5391999711</v>
      </c>
      <c r="W99" s="34">
        <f t="shared" si="3"/>
        <v>4464628.9546197457</v>
      </c>
      <c r="X99" s="34">
        <f t="shared" si="3"/>
        <v>113494.7847070148</v>
      </c>
      <c r="AA99" s="31"/>
      <c r="AB99" s="31"/>
      <c r="AC99" s="31"/>
      <c r="AD99" s="31"/>
    </row>
    <row r="100" spans="1:33" x14ac:dyDescent="0.2">
      <c r="A100" s="36" t="s">
        <v>130</v>
      </c>
      <c r="B100" s="37">
        <f>B99/B98*100-100</f>
        <v>-2.9350683853814274</v>
      </c>
      <c r="C100" s="37">
        <f t="shared" ref="C100:N100" si="4">C99/C98*100-100</f>
        <v>6.5951295079009356</v>
      </c>
      <c r="D100" s="37">
        <f t="shared" si="4"/>
        <v>9.6316527098646532</v>
      </c>
      <c r="E100" s="37">
        <f>E99/E98*100-100</f>
        <v>7.426810047137792</v>
      </c>
      <c r="F100" s="37">
        <f t="shared" si="4"/>
        <v>5.2319097970858763</v>
      </c>
      <c r="G100" s="37">
        <f t="shared" si="4"/>
        <v>5.5733136748488334</v>
      </c>
      <c r="H100" s="37">
        <f t="shared" si="4"/>
        <v>-1.2853871506242314</v>
      </c>
      <c r="I100" s="37">
        <f t="shared" si="4"/>
        <v>4.2452848116775215</v>
      </c>
      <c r="J100" s="37">
        <f t="shared" si="4"/>
        <v>5.0077953415958945</v>
      </c>
      <c r="K100" s="37">
        <f t="shared" si="4"/>
        <v>2.1909085783491093</v>
      </c>
      <c r="L100" s="37">
        <f t="shared" si="4"/>
        <v>4.7517662108324004</v>
      </c>
      <c r="M100" s="37">
        <f t="shared" si="4"/>
        <v>4.7763596749208546</v>
      </c>
      <c r="N100" s="37">
        <f t="shared" si="4"/>
        <v>4.7560994250210058</v>
      </c>
      <c r="O100" s="33"/>
      <c r="P100" s="36" t="s">
        <v>130</v>
      </c>
      <c r="Q100" s="34">
        <f>Q99/Q98*100-100</f>
        <v>4.0530735469808974</v>
      </c>
      <c r="R100" s="34">
        <f t="shared" ref="R100:X100" si="5">R99/R98*100-100</f>
        <v>3.5557949161482867</v>
      </c>
      <c r="S100" s="34">
        <f t="shared" si="5"/>
        <v>4.2912851229397404</v>
      </c>
      <c r="T100" s="34">
        <f t="shared" si="5"/>
        <v>9.0253064282331792</v>
      </c>
      <c r="U100" s="34">
        <f t="shared" si="5"/>
        <v>9.8373175510813695</v>
      </c>
      <c r="V100" s="34">
        <f t="shared" si="5"/>
        <v>11.653890122485294</v>
      </c>
      <c r="W100" s="34">
        <f t="shared" si="5"/>
        <v>4.7560994250209774</v>
      </c>
      <c r="X100" s="34">
        <f t="shared" si="5"/>
        <v>97.984762966376366</v>
      </c>
      <c r="AA100" s="31"/>
      <c r="AB100" s="31"/>
      <c r="AC100" s="31"/>
      <c r="AD100" s="31"/>
    </row>
    <row r="101" spans="1:33" x14ac:dyDescent="0.2">
      <c r="A101" s="3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1"/>
      <c r="Q101" s="32"/>
      <c r="R101" s="32"/>
      <c r="S101" s="32"/>
      <c r="T101" s="32"/>
      <c r="U101" s="32"/>
      <c r="V101" s="32"/>
      <c r="AA101" s="31"/>
      <c r="AB101" s="31"/>
      <c r="AC101" s="31"/>
      <c r="AD101" s="31"/>
    </row>
    <row r="102" spans="1:33" ht="15.75" x14ac:dyDescent="0.25">
      <c r="A102" s="39" t="s">
        <v>70</v>
      </c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1"/>
      <c r="P102" s="39" t="s">
        <v>70</v>
      </c>
      <c r="Q102" s="32"/>
      <c r="R102" s="32"/>
      <c r="S102" s="32"/>
      <c r="T102" s="32"/>
      <c r="U102" s="32"/>
      <c r="V102" s="32"/>
      <c r="AA102" s="31"/>
      <c r="AB102" s="31"/>
      <c r="AC102" s="31"/>
      <c r="AD102" s="31"/>
    </row>
    <row r="103" spans="1:33" x14ac:dyDescent="0.2">
      <c r="A103" s="29" t="s">
        <v>102</v>
      </c>
      <c r="B103" s="31">
        <f>B11/B7*100-100</f>
        <v>14.73878664492463</v>
      </c>
      <c r="C103" s="31">
        <f t="shared" ref="C103:N103" si="6">C11/C7*100-100</f>
        <v>11.055979448772462</v>
      </c>
      <c r="D103" s="31">
        <f t="shared" si="6"/>
        <v>2.4238363576903481</v>
      </c>
      <c r="E103" s="31">
        <f t="shared" si="6"/>
        <v>65.875569094485542</v>
      </c>
      <c r="F103" s="31">
        <f t="shared" si="6"/>
        <v>11.161707237245281</v>
      </c>
      <c r="G103" s="31">
        <f t="shared" si="6"/>
        <v>8.1011042437763763</v>
      </c>
      <c r="H103" s="31">
        <f t="shared" si="6"/>
        <v>4.4767216205033691</v>
      </c>
      <c r="I103" s="31">
        <f t="shared" si="6"/>
        <v>24.419412524458579</v>
      </c>
      <c r="J103" s="31">
        <f t="shared" si="6"/>
        <v>36.552698853508588</v>
      </c>
      <c r="K103" s="31">
        <f t="shared" si="6"/>
        <v>46.228246631763454</v>
      </c>
      <c r="L103" s="31">
        <f t="shared" si="6"/>
        <v>20.211989713563327</v>
      </c>
      <c r="M103" s="31">
        <f t="shared" si="6"/>
        <v>27.492101194617845</v>
      </c>
      <c r="N103" s="31">
        <f t="shared" si="6"/>
        <v>20.688756242980915</v>
      </c>
      <c r="O103" s="31"/>
      <c r="P103" s="29" t="s">
        <v>102</v>
      </c>
      <c r="Q103" s="31">
        <f>Q11/Q7*100-100</f>
        <v>28.246380438678898</v>
      </c>
      <c r="R103" s="31">
        <f t="shared" ref="R103:X103" si="7">R11/R7*100-100</f>
        <v>14.89083238305129</v>
      </c>
      <c r="S103" s="31">
        <f t="shared" si="7"/>
        <v>52.422323867924888</v>
      </c>
      <c r="T103" s="31">
        <f t="shared" si="7"/>
        <v>4.020681795961778</v>
      </c>
      <c r="U103" s="31">
        <f t="shared" si="7"/>
        <v>57.635280094919352</v>
      </c>
      <c r="V103" s="31">
        <f t="shared" si="7"/>
        <v>77.417278765073377</v>
      </c>
      <c r="W103" s="31">
        <f t="shared" si="7"/>
        <v>20.688756242980944</v>
      </c>
      <c r="X103" s="31">
        <f t="shared" si="7"/>
        <v>16.165353447187684</v>
      </c>
      <c r="Y103" s="31"/>
      <c r="Z103" s="31"/>
      <c r="AA103" s="31"/>
      <c r="AB103" s="31"/>
      <c r="AC103" s="31"/>
      <c r="AD103" s="31"/>
      <c r="AE103" s="31"/>
      <c r="AF103" s="31"/>
      <c r="AG103" s="31"/>
    </row>
    <row r="104" spans="1:33" x14ac:dyDescent="0.2">
      <c r="A104" s="29" t="s">
        <v>103</v>
      </c>
      <c r="B104" s="31">
        <f t="shared" ref="B104:N167" si="8">B12/B8*100-100</f>
        <v>22.381860495390356</v>
      </c>
      <c r="C104" s="31">
        <f t="shared" si="8"/>
        <v>20.543617953303013</v>
      </c>
      <c r="D104" s="31">
        <f t="shared" si="8"/>
        <v>-2.5710950332737355</v>
      </c>
      <c r="E104" s="31">
        <f t="shared" si="8"/>
        <v>34.453445422066352</v>
      </c>
      <c r="F104" s="31">
        <f t="shared" si="8"/>
        <v>50.589489542761385</v>
      </c>
      <c r="G104" s="31">
        <f t="shared" si="8"/>
        <v>24.471352920157855</v>
      </c>
      <c r="H104" s="31">
        <f t="shared" si="8"/>
        <v>17.386857806698885</v>
      </c>
      <c r="I104" s="31">
        <f t="shared" si="8"/>
        <v>58.909299867424323</v>
      </c>
      <c r="J104" s="31">
        <f t="shared" si="8"/>
        <v>46.17942838051755</v>
      </c>
      <c r="K104" s="31">
        <f t="shared" si="8"/>
        <v>46.455857528664069</v>
      </c>
      <c r="L104" s="31">
        <f t="shared" si="8"/>
        <v>26.098206884022403</v>
      </c>
      <c r="M104" s="31">
        <f t="shared" si="8"/>
        <v>2.3433415877206869</v>
      </c>
      <c r="N104" s="31">
        <f t="shared" si="8"/>
        <v>24.464173293471731</v>
      </c>
      <c r="O104" s="31"/>
      <c r="P104" s="29" t="s">
        <v>103</v>
      </c>
      <c r="Q104" s="31">
        <f t="shared" ref="Q104:X104" si="9">Q12/Q8*100-100</f>
        <v>25.427734032387377</v>
      </c>
      <c r="R104" s="31">
        <f t="shared" si="9"/>
        <v>14.292215159875312</v>
      </c>
      <c r="S104" s="31">
        <f t="shared" si="9"/>
        <v>36.892049855796586</v>
      </c>
      <c r="T104" s="31">
        <f t="shared" si="9"/>
        <v>36.634590866363283</v>
      </c>
      <c r="U104" s="31">
        <f t="shared" si="9"/>
        <v>24.809570077868386</v>
      </c>
      <c r="V104" s="31">
        <f t="shared" si="9"/>
        <v>40.783593502191593</v>
      </c>
      <c r="W104" s="31">
        <f t="shared" si="9"/>
        <v>24.464173293471731</v>
      </c>
      <c r="X104" s="31">
        <f t="shared" si="9"/>
        <v>26.994149725926533</v>
      </c>
      <c r="Y104" s="31"/>
      <c r="Z104" s="31"/>
      <c r="AA104" s="31"/>
      <c r="AB104" s="31"/>
      <c r="AC104" s="31"/>
      <c r="AD104" s="31"/>
      <c r="AE104" s="31"/>
      <c r="AF104" s="31"/>
      <c r="AG104" s="31"/>
    </row>
    <row r="105" spans="1:33" x14ac:dyDescent="0.2">
      <c r="A105" s="29" t="s">
        <v>104</v>
      </c>
      <c r="B105" s="31">
        <f t="shared" si="8"/>
        <v>27.920566247765933</v>
      </c>
      <c r="C105" s="31">
        <f t="shared" si="8"/>
        <v>21.122770364753919</v>
      </c>
      <c r="D105" s="31">
        <f t="shared" si="8"/>
        <v>18.633684733282308</v>
      </c>
      <c r="E105" s="31">
        <f t="shared" si="8"/>
        <v>21.096755135374138</v>
      </c>
      <c r="F105" s="31">
        <f t="shared" si="8"/>
        <v>60.403499134308902</v>
      </c>
      <c r="G105" s="31">
        <f t="shared" si="8"/>
        <v>40.155926968175692</v>
      </c>
      <c r="H105" s="31">
        <f t="shared" si="8"/>
        <v>34.01119095854213</v>
      </c>
      <c r="I105" s="31">
        <f t="shared" si="8"/>
        <v>64.618858608344539</v>
      </c>
      <c r="J105" s="31">
        <f t="shared" si="8"/>
        <v>56.847307644993094</v>
      </c>
      <c r="K105" s="31">
        <f t="shared" si="8"/>
        <v>19.06194103410111</v>
      </c>
      <c r="L105" s="31">
        <f t="shared" si="8"/>
        <v>30.85238353296694</v>
      </c>
      <c r="M105" s="31">
        <f t="shared" si="8"/>
        <v>37.782540446386633</v>
      </c>
      <c r="N105" s="31">
        <f t="shared" si="8"/>
        <v>31.356466204235488</v>
      </c>
      <c r="O105" s="31"/>
      <c r="P105" s="29" t="s">
        <v>104</v>
      </c>
      <c r="Q105" s="31">
        <f t="shared" ref="Q105:X105" si="10">Q13/Q9*100-100</f>
        <v>25.046133485779237</v>
      </c>
      <c r="R105" s="31">
        <f t="shared" si="10"/>
        <v>12.615873614574951</v>
      </c>
      <c r="S105" s="31">
        <f t="shared" si="10"/>
        <v>60.030333992734455</v>
      </c>
      <c r="T105" s="31">
        <f t="shared" si="10"/>
        <v>74.613264050480666</v>
      </c>
      <c r="U105" s="31">
        <f t="shared" si="10"/>
        <v>29.180309200582798</v>
      </c>
      <c r="V105" s="31">
        <f t="shared" si="10"/>
        <v>35.13972568109952</v>
      </c>
      <c r="W105" s="31">
        <f t="shared" si="10"/>
        <v>31.35646620423546</v>
      </c>
      <c r="X105" s="31">
        <f t="shared" si="10"/>
        <v>-42.360524172612003</v>
      </c>
      <c r="Y105" s="31"/>
      <c r="Z105" s="31"/>
      <c r="AA105" s="31"/>
      <c r="AB105" s="31"/>
      <c r="AC105" s="31"/>
      <c r="AD105" s="31"/>
      <c r="AE105" s="31"/>
      <c r="AF105" s="31"/>
      <c r="AG105" s="31"/>
    </row>
    <row r="106" spans="1:33" x14ac:dyDescent="0.2">
      <c r="A106" s="29" t="s">
        <v>105</v>
      </c>
      <c r="B106" s="31">
        <f t="shared" si="8"/>
        <v>20.548682202606045</v>
      </c>
      <c r="C106" s="31">
        <f t="shared" si="8"/>
        <v>25.494870688267994</v>
      </c>
      <c r="D106" s="31">
        <f t="shared" si="8"/>
        <v>19.117143550423378</v>
      </c>
      <c r="E106" s="31">
        <f t="shared" si="8"/>
        <v>20.051832308955156</v>
      </c>
      <c r="F106" s="31">
        <f t="shared" si="8"/>
        <v>72.258637179879855</v>
      </c>
      <c r="G106" s="31">
        <f t="shared" si="8"/>
        <v>54.384644857009476</v>
      </c>
      <c r="H106" s="31">
        <f t="shared" si="8"/>
        <v>37.457091646239689</v>
      </c>
      <c r="I106" s="31">
        <f t="shared" si="8"/>
        <v>71.897545265627514</v>
      </c>
      <c r="J106" s="31">
        <f t="shared" si="8"/>
        <v>37.567269314609746</v>
      </c>
      <c r="K106" s="31">
        <f t="shared" si="8"/>
        <v>13.207163454327201</v>
      </c>
      <c r="L106" s="31">
        <f t="shared" si="8"/>
        <v>28.578597028656617</v>
      </c>
      <c r="M106" s="31">
        <f t="shared" si="8"/>
        <v>42.645548176294881</v>
      </c>
      <c r="N106" s="31">
        <f t="shared" si="8"/>
        <v>29.57846231423909</v>
      </c>
      <c r="O106" s="31"/>
      <c r="P106" s="29" t="s">
        <v>105</v>
      </c>
      <c r="Q106" s="31">
        <f t="shared" ref="Q106:X106" si="11">Q14/Q10*100-100</f>
        <v>31.364480957310548</v>
      </c>
      <c r="R106" s="31">
        <f t="shared" si="11"/>
        <v>10.154121240057549</v>
      </c>
      <c r="S106" s="31">
        <f t="shared" si="11"/>
        <v>37.075753646729169</v>
      </c>
      <c r="T106" s="31">
        <f t="shared" si="11"/>
        <v>72.321581543474935</v>
      </c>
      <c r="U106" s="31">
        <f t="shared" si="11"/>
        <v>26.323609474107101</v>
      </c>
      <c r="V106" s="31">
        <f t="shared" si="11"/>
        <v>21.63264105614067</v>
      </c>
      <c r="W106" s="31">
        <f t="shared" si="11"/>
        <v>29.57846231423909</v>
      </c>
      <c r="X106" s="31">
        <f t="shared" si="11"/>
        <v>-50.607396480842262</v>
      </c>
      <c r="Y106" s="31"/>
      <c r="Z106" s="31"/>
      <c r="AA106" s="31"/>
      <c r="AB106" s="31"/>
      <c r="AC106" s="31"/>
      <c r="AD106" s="31"/>
      <c r="AE106" s="31"/>
      <c r="AF106" s="31"/>
      <c r="AG106" s="31"/>
    </row>
    <row r="107" spans="1:33" x14ac:dyDescent="0.2">
      <c r="A107" s="29" t="s">
        <v>98</v>
      </c>
      <c r="B107" s="31">
        <f t="shared" si="8"/>
        <v>7.0166101621849606</v>
      </c>
      <c r="C107" s="31">
        <f t="shared" si="8"/>
        <v>41.31738842278736</v>
      </c>
      <c r="D107" s="31">
        <f t="shared" si="8"/>
        <v>19.086646663002966</v>
      </c>
      <c r="E107" s="31">
        <f t="shared" si="8"/>
        <v>18.272394649836784</v>
      </c>
      <c r="F107" s="31">
        <f t="shared" si="8"/>
        <v>50.867425580813489</v>
      </c>
      <c r="G107" s="31">
        <f t="shared" si="8"/>
        <v>51.843885227218948</v>
      </c>
      <c r="H107" s="31">
        <f t="shared" si="8"/>
        <v>45.475675229471307</v>
      </c>
      <c r="I107" s="31">
        <f t="shared" si="8"/>
        <v>50.1120165576327</v>
      </c>
      <c r="J107" s="31">
        <f t="shared" si="8"/>
        <v>39.442921163113994</v>
      </c>
      <c r="K107" s="31">
        <f t="shared" si="8"/>
        <v>11.531686064301908</v>
      </c>
      <c r="L107" s="31">
        <f t="shared" si="8"/>
        <v>30.146440189178804</v>
      </c>
      <c r="M107" s="31">
        <f t="shared" si="8"/>
        <v>79.273085035400811</v>
      </c>
      <c r="N107" s="31">
        <f t="shared" si="8"/>
        <v>33.545049953276987</v>
      </c>
      <c r="O107" s="31"/>
      <c r="P107" s="29" t="s">
        <v>98</v>
      </c>
      <c r="Q107" s="31">
        <f t="shared" ref="Q107:X107" si="12">Q15/Q11*100-100</f>
        <v>27.902053646032286</v>
      </c>
      <c r="R107" s="31">
        <f t="shared" si="12"/>
        <v>6.9773809355381502</v>
      </c>
      <c r="S107" s="31">
        <f t="shared" si="12"/>
        <v>39.336986239335886</v>
      </c>
      <c r="T107" s="31">
        <f t="shared" si="12"/>
        <v>45.163049870116055</v>
      </c>
      <c r="U107" s="31">
        <f t="shared" si="12"/>
        <v>37.405678532843837</v>
      </c>
      <c r="V107" s="31">
        <f t="shared" si="12"/>
        <v>26.698528896326692</v>
      </c>
      <c r="W107" s="31">
        <f t="shared" si="12"/>
        <v>33.545049953276987</v>
      </c>
      <c r="X107" s="31">
        <f t="shared" si="12"/>
        <v>27.680734164579192</v>
      </c>
      <c r="Y107" s="31"/>
      <c r="Z107" s="31"/>
      <c r="AA107" s="31"/>
      <c r="AB107" s="31"/>
      <c r="AC107" s="31"/>
      <c r="AD107" s="31"/>
      <c r="AE107" s="31"/>
      <c r="AF107" s="31"/>
      <c r="AG107" s="31"/>
    </row>
    <row r="108" spans="1:33" x14ac:dyDescent="0.2">
      <c r="A108" s="29" t="s">
        <v>99</v>
      </c>
      <c r="B108" s="31">
        <f t="shared" si="8"/>
        <v>7.9950402634030553</v>
      </c>
      <c r="C108" s="31">
        <f t="shared" si="8"/>
        <v>35.638370543832821</v>
      </c>
      <c r="D108" s="31">
        <f t="shared" si="8"/>
        <v>11.07733017672723</v>
      </c>
      <c r="E108" s="31">
        <f t="shared" si="8"/>
        <v>33.636661369579571</v>
      </c>
      <c r="F108" s="31">
        <f t="shared" si="8"/>
        <v>51.779218567543381</v>
      </c>
      <c r="G108" s="31">
        <f t="shared" si="8"/>
        <v>46.436779835588965</v>
      </c>
      <c r="H108" s="31">
        <f t="shared" si="8"/>
        <v>40.115123655017868</v>
      </c>
      <c r="I108" s="31">
        <f t="shared" si="8"/>
        <v>45.094360458841038</v>
      </c>
      <c r="J108" s="31">
        <f t="shared" si="8"/>
        <v>22.767950226415294</v>
      </c>
      <c r="K108" s="31">
        <f t="shared" si="8"/>
        <v>16.429126021404542</v>
      </c>
      <c r="L108" s="31">
        <f t="shared" si="8"/>
        <v>27.392017827171173</v>
      </c>
      <c r="M108" s="31">
        <f t="shared" si="8"/>
        <v>91.130833218609752</v>
      </c>
      <c r="N108" s="31">
        <f t="shared" si="8"/>
        <v>30.997203443858069</v>
      </c>
      <c r="O108" s="31"/>
      <c r="P108" s="29" t="s">
        <v>99</v>
      </c>
      <c r="Q108" s="31">
        <f t="shared" ref="Q108:X108" si="13">Q16/Q12*100-100</f>
        <v>38.706355911868144</v>
      </c>
      <c r="R108" s="31">
        <f t="shared" si="13"/>
        <v>3.7845459396103678</v>
      </c>
      <c r="S108" s="31">
        <f t="shared" si="13"/>
        <v>25.111950387784574</v>
      </c>
      <c r="T108" s="31">
        <f t="shared" si="13"/>
        <v>45.387431838451676</v>
      </c>
      <c r="U108" s="31">
        <f t="shared" si="13"/>
        <v>94.866573478873903</v>
      </c>
      <c r="V108" s="31">
        <f t="shared" si="13"/>
        <v>59.84239715965154</v>
      </c>
      <c r="W108" s="31">
        <f t="shared" si="13"/>
        <v>30.997203443858069</v>
      </c>
      <c r="X108" s="31">
        <f t="shared" si="13"/>
        <v>-122.62379686894401</v>
      </c>
      <c r="Y108" s="31"/>
      <c r="Z108" s="31"/>
      <c r="AA108" s="31"/>
      <c r="AB108" s="31"/>
      <c r="AC108" s="31"/>
      <c r="AD108" s="31"/>
      <c r="AE108" s="31"/>
      <c r="AF108" s="31"/>
      <c r="AG108" s="31"/>
    </row>
    <row r="109" spans="1:33" x14ac:dyDescent="0.2">
      <c r="A109" s="29" t="s">
        <v>100</v>
      </c>
      <c r="B109" s="31">
        <f t="shared" si="8"/>
        <v>17.104030820945027</v>
      </c>
      <c r="C109" s="31">
        <f t="shared" si="8"/>
        <v>34.533084413812361</v>
      </c>
      <c r="D109" s="31">
        <f t="shared" si="8"/>
        <v>3.7752027324660986</v>
      </c>
      <c r="E109" s="31">
        <f t="shared" si="8"/>
        <v>37.491634344400609</v>
      </c>
      <c r="F109" s="31">
        <f t="shared" si="8"/>
        <v>51.595664577238836</v>
      </c>
      <c r="G109" s="31">
        <f t="shared" si="8"/>
        <v>31.230583332128532</v>
      </c>
      <c r="H109" s="31">
        <f t="shared" si="8"/>
        <v>29.154831107538683</v>
      </c>
      <c r="I109" s="31">
        <f t="shared" si="8"/>
        <v>43.738898150453167</v>
      </c>
      <c r="J109" s="31">
        <f t="shared" si="8"/>
        <v>5.3921313337934578</v>
      </c>
      <c r="K109" s="31">
        <f t="shared" si="8"/>
        <v>23.985661204602749</v>
      </c>
      <c r="L109" s="31">
        <f t="shared" si="8"/>
        <v>24.025862678926984</v>
      </c>
      <c r="M109" s="31">
        <f t="shared" si="8"/>
        <v>30.607357809164824</v>
      </c>
      <c r="N109" s="31">
        <f t="shared" si="8"/>
        <v>24.528004040594297</v>
      </c>
      <c r="O109" s="31"/>
      <c r="P109" s="29" t="s">
        <v>100</v>
      </c>
      <c r="Q109" s="31">
        <f t="shared" ref="Q109:X109" si="14">Q17/Q13*100-100</f>
        <v>33.723278156624929</v>
      </c>
      <c r="R109" s="31">
        <f t="shared" si="14"/>
        <v>0.60115663552051046</v>
      </c>
      <c r="S109" s="31">
        <f t="shared" si="14"/>
        <v>-4.3046960020150209</v>
      </c>
      <c r="T109" s="31">
        <f t="shared" si="14"/>
        <v>23.805154115899711</v>
      </c>
      <c r="U109" s="31">
        <f t="shared" si="14"/>
        <v>82.990822660498822</v>
      </c>
      <c r="V109" s="31">
        <f t="shared" si="14"/>
        <v>25.712427322106464</v>
      </c>
      <c r="W109" s="31">
        <f t="shared" si="14"/>
        <v>24.528004040594368</v>
      </c>
      <c r="X109" s="31">
        <f t="shared" si="14"/>
        <v>-333.55717115939376</v>
      </c>
      <c r="Y109" s="31"/>
      <c r="Z109" s="31"/>
      <c r="AA109" s="31"/>
      <c r="AB109" s="31"/>
      <c r="AC109" s="31"/>
      <c r="AD109" s="31"/>
      <c r="AE109" s="31"/>
      <c r="AF109" s="31"/>
      <c r="AG109" s="31"/>
    </row>
    <row r="110" spans="1:33" x14ac:dyDescent="0.2">
      <c r="A110" s="29" t="s">
        <v>101</v>
      </c>
      <c r="B110" s="31">
        <f t="shared" si="8"/>
        <v>21.780139417539431</v>
      </c>
      <c r="C110" s="31">
        <f t="shared" si="8"/>
        <v>41.658332538035182</v>
      </c>
      <c r="D110" s="31">
        <f t="shared" si="8"/>
        <v>-2.4952308543019939</v>
      </c>
      <c r="E110" s="31">
        <f t="shared" si="8"/>
        <v>36.842164397865645</v>
      </c>
      <c r="F110" s="31">
        <f t="shared" si="8"/>
        <v>42.897397104941291</v>
      </c>
      <c r="G110" s="31">
        <f t="shared" si="8"/>
        <v>6.7693469455739859</v>
      </c>
      <c r="H110" s="31">
        <f t="shared" si="8"/>
        <v>23.747945632602011</v>
      </c>
      <c r="I110" s="31">
        <f t="shared" si="8"/>
        <v>39.602585352909983</v>
      </c>
      <c r="J110" s="31">
        <f t="shared" si="8"/>
        <v>14.119969855058372</v>
      </c>
      <c r="K110" s="31">
        <f t="shared" si="8"/>
        <v>26.874855370556872</v>
      </c>
      <c r="L110" s="31">
        <f t="shared" si="8"/>
        <v>26.365034183907966</v>
      </c>
      <c r="M110" s="31">
        <f t="shared" si="8"/>
        <v>28.201701637984286</v>
      </c>
      <c r="N110" s="31">
        <f t="shared" si="8"/>
        <v>26.508747642700925</v>
      </c>
      <c r="O110" s="31"/>
      <c r="P110" s="29" t="s">
        <v>101</v>
      </c>
      <c r="Q110" s="31">
        <f t="shared" ref="Q110:X110" si="15">Q18/Q14*100-100</f>
        <v>28.451315639575967</v>
      </c>
      <c r="R110" s="31">
        <f t="shared" si="15"/>
        <v>-2.7339157601284825</v>
      </c>
      <c r="S110" s="31">
        <f t="shared" si="15"/>
        <v>15.683424472719892</v>
      </c>
      <c r="T110" s="31">
        <f t="shared" si="15"/>
        <v>24.562645996526484</v>
      </c>
      <c r="U110" s="31">
        <f t="shared" si="15"/>
        <v>73.923130308444627</v>
      </c>
      <c r="V110" s="31">
        <f t="shared" si="15"/>
        <v>12.35618453369139</v>
      </c>
      <c r="W110" s="31">
        <f t="shared" si="15"/>
        <v>26.508747642700897</v>
      </c>
      <c r="X110" s="31">
        <f t="shared" si="15"/>
        <v>-186.03440538444835</v>
      </c>
      <c r="Y110" s="31"/>
      <c r="Z110" s="31"/>
      <c r="AA110" s="31"/>
      <c r="AB110" s="31"/>
      <c r="AC110" s="31"/>
      <c r="AD110" s="31"/>
      <c r="AE110" s="31"/>
      <c r="AF110" s="31"/>
      <c r="AG110" s="31"/>
    </row>
    <row r="111" spans="1:33" x14ac:dyDescent="0.2">
      <c r="A111" s="29" t="s">
        <v>94</v>
      </c>
      <c r="B111" s="31">
        <f t="shared" si="8"/>
        <v>26.462474411312215</v>
      </c>
      <c r="C111" s="31">
        <f t="shared" si="8"/>
        <v>33.869682154944769</v>
      </c>
      <c r="D111" s="31">
        <f t="shared" si="8"/>
        <v>-0.57235197660361337</v>
      </c>
      <c r="E111" s="31">
        <f t="shared" si="8"/>
        <v>48.314356481745847</v>
      </c>
      <c r="F111" s="31">
        <f t="shared" si="8"/>
        <v>38.006451922763773</v>
      </c>
      <c r="G111" s="31">
        <f t="shared" si="8"/>
        <v>-21.394728632853571</v>
      </c>
      <c r="H111" s="31">
        <f t="shared" si="8"/>
        <v>32.977554169798509</v>
      </c>
      <c r="I111" s="31">
        <f t="shared" si="8"/>
        <v>17.513385320147719</v>
      </c>
      <c r="J111" s="31">
        <f t="shared" si="8"/>
        <v>-0.82881538317073478</v>
      </c>
      <c r="K111" s="31">
        <f t="shared" si="8"/>
        <v>9.3198854370838404</v>
      </c>
      <c r="L111" s="31">
        <f t="shared" si="8"/>
        <v>23.318852526245834</v>
      </c>
      <c r="M111" s="31">
        <f t="shared" si="8"/>
        <v>16.786906395146616</v>
      </c>
      <c r="N111" s="31">
        <f t="shared" si="8"/>
        <v>22.712236209267701</v>
      </c>
      <c r="O111" s="31"/>
      <c r="P111" s="29" t="s">
        <v>94</v>
      </c>
      <c r="Q111" s="31">
        <f t="shared" ref="Q111:X111" si="16">Q19/Q15*100-100</f>
        <v>23.551043445300195</v>
      </c>
      <c r="R111" s="31">
        <f t="shared" si="16"/>
        <v>-6.5832876899571602</v>
      </c>
      <c r="S111" s="31">
        <f t="shared" si="16"/>
        <v>4.4453043777541268</v>
      </c>
      <c r="T111" s="31">
        <f t="shared" si="16"/>
        <v>40.686302341281618</v>
      </c>
      <c r="U111" s="31">
        <f t="shared" si="16"/>
        <v>8.8865613356812219</v>
      </c>
      <c r="V111" s="31">
        <f t="shared" si="16"/>
        <v>-13.595385719456786</v>
      </c>
      <c r="W111" s="31">
        <f t="shared" si="16"/>
        <v>22.712236209267772</v>
      </c>
      <c r="X111" s="31">
        <f t="shared" si="16"/>
        <v>-120.62909402408064</v>
      </c>
      <c r="Y111" s="31"/>
      <c r="Z111" s="31"/>
      <c r="AA111" s="31"/>
      <c r="AB111" s="31"/>
      <c r="AC111" s="31"/>
      <c r="AD111" s="31"/>
      <c r="AE111" s="31"/>
      <c r="AF111" s="31"/>
      <c r="AG111" s="31"/>
    </row>
    <row r="112" spans="1:33" x14ac:dyDescent="0.2">
      <c r="A112" s="29" t="s">
        <v>95</v>
      </c>
      <c r="B112" s="31">
        <f t="shared" si="8"/>
        <v>31.103037861565753</v>
      </c>
      <c r="C112" s="31">
        <f t="shared" si="8"/>
        <v>-19.709522807311572</v>
      </c>
      <c r="D112" s="31">
        <f t="shared" si="8"/>
        <v>-37.035231906158153</v>
      </c>
      <c r="E112" s="31">
        <f t="shared" si="8"/>
        <v>-14.815586753380344</v>
      </c>
      <c r="F112" s="31">
        <f t="shared" si="8"/>
        <v>26.015259552780549</v>
      </c>
      <c r="G112" s="31">
        <f t="shared" si="8"/>
        <v>-36.111208306236456</v>
      </c>
      <c r="H112" s="31">
        <f t="shared" si="8"/>
        <v>12.720876964999277</v>
      </c>
      <c r="I112" s="31">
        <f t="shared" si="8"/>
        <v>12.153324236795754</v>
      </c>
      <c r="J112" s="31">
        <f t="shared" si="8"/>
        <v>-7.8843090484940319</v>
      </c>
      <c r="K112" s="31">
        <f t="shared" si="8"/>
        <v>6.6774135507703392</v>
      </c>
      <c r="L112" s="31">
        <f t="shared" si="8"/>
        <v>-3.7696271198759206</v>
      </c>
      <c r="M112" s="31">
        <f t="shared" si="8"/>
        <v>-5.0160574400371871</v>
      </c>
      <c r="N112" s="31">
        <f t="shared" si="8"/>
        <v>-3.8724904015686406</v>
      </c>
      <c r="O112" s="31"/>
      <c r="P112" s="29" t="s">
        <v>95</v>
      </c>
      <c r="Q112" s="31">
        <f t="shared" ref="Q112:X112" si="17">Q20/Q16*100-100</f>
        <v>6.971726795604539</v>
      </c>
      <c r="R112" s="31">
        <f t="shared" si="17"/>
        <v>4.2195014730425981</v>
      </c>
      <c r="S112" s="31">
        <f t="shared" si="17"/>
        <v>-2.5522783052338127E-2</v>
      </c>
      <c r="T112" s="31">
        <f t="shared" si="17"/>
        <v>-40.768648248135584</v>
      </c>
      <c r="U112" s="31">
        <f t="shared" si="17"/>
        <v>-53.759604891396201</v>
      </c>
      <c r="V112" s="31">
        <f t="shared" si="17"/>
        <v>-60.703267403924094</v>
      </c>
      <c r="W112" s="31">
        <f t="shared" si="17"/>
        <v>-3.8724904015686548</v>
      </c>
      <c r="X112" s="31">
        <f t="shared" si="17"/>
        <v>1551.0682982959977</v>
      </c>
      <c r="Y112" s="31"/>
      <c r="Z112" s="31"/>
      <c r="AA112" s="31"/>
      <c r="AB112" s="31"/>
      <c r="AC112" s="31"/>
      <c r="AD112" s="31"/>
      <c r="AE112" s="31"/>
      <c r="AF112" s="31"/>
      <c r="AG112" s="31"/>
    </row>
    <row r="113" spans="1:33" x14ac:dyDescent="0.2">
      <c r="A113" s="29" t="s">
        <v>96</v>
      </c>
      <c r="B113" s="31">
        <f t="shared" si="8"/>
        <v>31.131151741102229</v>
      </c>
      <c r="C113" s="31">
        <f t="shared" si="8"/>
        <v>15.909846917326135</v>
      </c>
      <c r="D113" s="31">
        <f t="shared" si="8"/>
        <v>-19.647452337614553</v>
      </c>
      <c r="E113" s="31">
        <f t="shared" si="8"/>
        <v>11.014720130469641</v>
      </c>
      <c r="F113" s="31">
        <f t="shared" si="8"/>
        <v>21.315560744600972</v>
      </c>
      <c r="G113" s="31">
        <f t="shared" si="8"/>
        <v>-42.276981318848684</v>
      </c>
      <c r="H113" s="31">
        <f t="shared" si="8"/>
        <v>34.032828183567005</v>
      </c>
      <c r="I113" s="31">
        <f t="shared" si="8"/>
        <v>16.40179653253206</v>
      </c>
      <c r="J113" s="31">
        <f t="shared" si="8"/>
        <v>6.4203043844509864</v>
      </c>
      <c r="K113" s="31">
        <f t="shared" si="8"/>
        <v>16.215368356195697</v>
      </c>
      <c r="L113" s="31">
        <f t="shared" si="8"/>
        <v>14.436508749449956</v>
      </c>
      <c r="M113" s="31">
        <f t="shared" si="8"/>
        <v>1.2412416853798476</v>
      </c>
      <c r="N113" s="31">
        <f t="shared" si="8"/>
        <v>13.38061496671699</v>
      </c>
      <c r="O113" s="31"/>
      <c r="P113" s="29" t="s">
        <v>96</v>
      </c>
      <c r="Q113" s="31">
        <f t="shared" ref="Q113:X113" si="18">Q21/Q17*100-100</f>
        <v>19.681194245902049</v>
      </c>
      <c r="R113" s="31">
        <f t="shared" si="18"/>
        <v>30.069768875980657</v>
      </c>
      <c r="S113" s="31">
        <f t="shared" si="18"/>
        <v>16.179475064904736</v>
      </c>
      <c r="T113" s="31">
        <f t="shared" si="18"/>
        <v>1.1467204687088213</v>
      </c>
      <c r="U113" s="31">
        <f t="shared" si="18"/>
        <v>-43.606408058860282</v>
      </c>
      <c r="V113" s="31">
        <f t="shared" si="18"/>
        <v>-28.397595271622237</v>
      </c>
      <c r="W113" s="31">
        <f t="shared" si="18"/>
        <v>13.380614966716891</v>
      </c>
      <c r="X113" s="31">
        <f t="shared" si="18"/>
        <v>70.630209296499288</v>
      </c>
      <c r="Y113" s="31"/>
      <c r="Z113" s="31"/>
      <c r="AA113" s="31"/>
      <c r="AB113" s="31"/>
      <c r="AC113" s="31"/>
      <c r="AD113" s="31"/>
      <c r="AE113" s="31"/>
      <c r="AF113" s="31"/>
      <c r="AG113" s="31"/>
    </row>
    <row r="114" spans="1:33" x14ac:dyDescent="0.2">
      <c r="A114" s="29" t="s">
        <v>97</v>
      </c>
      <c r="B114" s="31">
        <f t="shared" si="8"/>
        <v>42.736491996053189</v>
      </c>
      <c r="C114" s="31">
        <f t="shared" si="8"/>
        <v>26.713332473814532</v>
      </c>
      <c r="D114" s="31">
        <f t="shared" si="8"/>
        <v>35.247238982040727</v>
      </c>
      <c r="E114" s="31">
        <f t="shared" si="8"/>
        <v>38.081832282745381</v>
      </c>
      <c r="F114" s="31">
        <f t="shared" si="8"/>
        <v>25.206686836573837</v>
      </c>
      <c r="G114" s="31">
        <f t="shared" si="8"/>
        <v>-34.604165517947933</v>
      </c>
      <c r="H114" s="31">
        <f t="shared" si="8"/>
        <v>51.325901215342952</v>
      </c>
      <c r="I114" s="31">
        <f t="shared" si="8"/>
        <v>53.955413816678544</v>
      </c>
      <c r="J114" s="31">
        <f t="shared" si="8"/>
        <v>21.215504950123716</v>
      </c>
      <c r="K114" s="31">
        <f t="shared" si="8"/>
        <v>50.236822422598664</v>
      </c>
      <c r="L114" s="31">
        <f t="shared" si="8"/>
        <v>32.64189440177401</v>
      </c>
      <c r="M114" s="31">
        <f t="shared" si="8"/>
        <v>39.456331938063585</v>
      </c>
      <c r="N114" s="31">
        <f t="shared" si="8"/>
        <v>33.182238185543582</v>
      </c>
      <c r="O114" s="31"/>
      <c r="P114" s="29" t="s">
        <v>97</v>
      </c>
      <c r="Q114" s="31">
        <f t="shared" ref="Q114:X114" si="19">Q22/Q18*100-100</f>
        <v>27.057956663959331</v>
      </c>
      <c r="R114" s="31">
        <f t="shared" si="19"/>
        <v>73.307953351625599</v>
      </c>
      <c r="S114" s="31">
        <f t="shared" si="19"/>
        <v>23.351208653629897</v>
      </c>
      <c r="T114" s="31">
        <f t="shared" si="19"/>
        <v>48.642185569138917</v>
      </c>
      <c r="U114" s="31">
        <f t="shared" si="19"/>
        <v>-35.251035257730763</v>
      </c>
      <c r="V114" s="31">
        <f t="shared" si="19"/>
        <v>-5.0193383302996466</v>
      </c>
      <c r="W114" s="31">
        <f t="shared" si="19"/>
        <v>33.182238185543582</v>
      </c>
      <c r="X114" s="31">
        <f t="shared" si="19"/>
        <v>-239.86260558701906</v>
      </c>
      <c r="Y114" s="31"/>
      <c r="Z114" s="31"/>
      <c r="AA114" s="31"/>
      <c r="AB114" s="31"/>
      <c r="AC114" s="31"/>
      <c r="AD114" s="31"/>
      <c r="AE114" s="31"/>
      <c r="AF114" s="31"/>
      <c r="AG114" s="31"/>
    </row>
    <row r="115" spans="1:33" x14ac:dyDescent="0.2">
      <c r="A115" s="29" t="s">
        <v>90</v>
      </c>
      <c r="B115" s="31">
        <f t="shared" si="8"/>
        <v>55.522781154111215</v>
      </c>
      <c r="C115" s="31">
        <f t="shared" si="8"/>
        <v>51.699135581796895</v>
      </c>
      <c r="D115" s="31">
        <f t="shared" si="8"/>
        <v>35.538985146058536</v>
      </c>
      <c r="E115" s="31">
        <f t="shared" si="8"/>
        <v>44.086419365639273</v>
      </c>
      <c r="F115" s="31">
        <f t="shared" si="8"/>
        <v>21.785588422968672</v>
      </c>
      <c r="G115" s="31">
        <f t="shared" si="8"/>
        <v>16.064166529766766</v>
      </c>
      <c r="H115" s="31">
        <f t="shared" si="8"/>
        <v>47.709776585593602</v>
      </c>
      <c r="I115" s="31">
        <f t="shared" si="8"/>
        <v>127.3097506145665</v>
      </c>
      <c r="J115" s="31">
        <f t="shared" si="8"/>
        <v>49.056986056308205</v>
      </c>
      <c r="K115" s="31">
        <f t="shared" si="8"/>
        <v>92.826932602220097</v>
      </c>
      <c r="L115" s="31">
        <f t="shared" si="8"/>
        <v>51.062561412603458</v>
      </c>
      <c r="M115" s="31">
        <f t="shared" si="8"/>
        <v>45.717608003744971</v>
      </c>
      <c r="N115" s="31">
        <f t="shared" si="8"/>
        <v>50.590148563556312</v>
      </c>
      <c r="O115" s="31"/>
      <c r="P115" s="29" t="s">
        <v>90</v>
      </c>
      <c r="Q115" s="31">
        <f t="shared" ref="Q115:X115" si="20">Q23/Q19*100-100</f>
        <v>58.91581701699468</v>
      </c>
      <c r="R115" s="31">
        <f t="shared" si="20"/>
        <v>141.42296818795725</v>
      </c>
      <c r="S115" s="31">
        <f t="shared" si="20"/>
        <v>63.843192213964301</v>
      </c>
      <c r="T115" s="31">
        <f t="shared" si="20"/>
        <v>45.310579389719464</v>
      </c>
      <c r="U115" s="31">
        <f t="shared" si="20"/>
        <v>-13.829741441961801</v>
      </c>
      <c r="V115" s="31">
        <f t="shared" si="20"/>
        <v>3.5396275295525754</v>
      </c>
      <c r="W115" s="31">
        <f t="shared" si="20"/>
        <v>50.590148563556284</v>
      </c>
      <c r="X115" s="31">
        <f t="shared" si="20"/>
        <v>1105.6627575194154</v>
      </c>
      <c r="Y115" s="31"/>
      <c r="Z115" s="31"/>
      <c r="AA115" s="31"/>
      <c r="AB115" s="31"/>
      <c r="AC115" s="31"/>
      <c r="AD115" s="31"/>
      <c r="AE115" s="31"/>
      <c r="AF115" s="31"/>
      <c r="AG115" s="31"/>
    </row>
    <row r="116" spans="1:33" x14ac:dyDescent="0.2">
      <c r="A116" s="29" t="s">
        <v>91</v>
      </c>
      <c r="B116" s="31">
        <f t="shared" si="8"/>
        <v>71.970336269656912</v>
      </c>
      <c r="C116" s="31">
        <f t="shared" si="8"/>
        <v>185.16523089159784</v>
      </c>
      <c r="D116" s="31">
        <f t="shared" si="8"/>
        <v>200.86851340772932</v>
      </c>
      <c r="E116" s="31">
        <f t="shared" si="8"/>
        <v>146.40030099388338</v>
      </c>
      <c r="F116" s="31">
        <f t="shared" si="8"/>
        <v>33.730313173274681</v>
      </c>
      <c r="G116" s="31">
        <f t="shared" si="8"/>
        <v>79.647978262118698</v>
      </c>
      <c r="H116" s="31">
        <f t="shared" si="8"/>
        <v>101.50201372017307</v>
      </c>
      <c r="I116" s="31">
        <f t="shared" si="8"/>
        <v>140.6953726743422</v>
      </c>
      <c r="J116" s="31">
        <f t="shared" si="8"/>
        <v>89.338791097840186</v>
      </c>
      <c r="K116" s="31">
        <f t="shared" si="8"/>
        <v>122.59427450897408</v>
      </c>
      <c r="L116" s="31">
        <f t="shared" si="8"/>
        <v>118.24877116915297</v>
      </c>
      <c r="M116" s="31">
        <f t="shared" si="8"/>
        <v>101.22262910375758</v>
      </c>
      <c r="N116" s="31">
        <f t="shared" si="8"/>
        <v>116.86038229543351</v>
      </c>
      <c r="O116" s="31"/>
      <c r="P116" s="29" t="s">
        <v>91</v>
      </c>
      <c r="Q116" s="31">
        <f t="shared" ref="Q116:X116" si="21">Q24/Q20*100-100</f>
        <v>72.050196351635805</v>
      </c>
      <c r="R116" s="31">
        <f t="shared" si="21"/>
        <v>159.57806509641551</v>
      </c>
      <c r="S116" s="31">
        <f t="shared" si="21"/>
        <v>102.09863197039761</v>
      </c>
      <c r="T116" s="31">
        <f t="shared" si="21"/>
        <v>244.11466634189998</v>
      </c>
      <c r="U116" s="31">
        <f t="shared" si="21"/>
        <v>71.63711423461757</v>
      </c>
      <c r="V116" s="31">
        <f t="shared" si="21"/>
        <v>103.52922512099835</v>
      </c>
      <c r="W116" s="31">
        <f t="shared" si="21"/>
        <v>116.86038229543351</v>
      </c>
      <c r="X116" s="31">
        <f t="shared" si="21"/>
        <v>-113.07073314657558</v>
      </c>
      <c r="Y116" s="31"/>
      <c r="Z116" s="31"/>
      <c r="AA116" s="31"/>
      <c r="AB116" s="31"/>
      <c r="AC116" s="31"/>
      <c r="AD116" s="31"/>
      <c r="AE116" s="31"/>
      <c r="AF116" s="31"/>
      <c r="AG116" s="31"/>
    </row>
    <row r="117" spans="1:33" x14ac:dyDescent="0.2">
      <c r="A117" s="29" t="s">
        <v>92</v>
      </c>
      <c r="B117" s="31">
        <f t="shared" si="8"/>
        <v>88.788037954960402</v>
      </c>
      <c r="C117" s="31">
        <f t="shared" si="8"/>
        <v>120.30650881068584</v>
      </c>
      <c r="D117" s="31">
        <f t="shared" si="8"/>
        <v>180.99598344451039</v>
      </c>
      <c r="E117" s="31">
        <f t="shared" si="8"/>
        <v>95.031448839251084</v>
      </c>
      <c r="F117" s="31">
        <f t="shared" si="8"/>
        <v>40.750427243813135</v>
      </c>
      <c r="G117" s="31">
        <f t="shared" si="8"/>
        <v>119.25665501767244</v>
      </c>
      <c r="H117" s="31">
        <f t="shared" si="8"/>
        <v>96.792299339815088</v>
      </c>
      <c r="I117" s="31">
        <f t="shared" si="8"/>
        <v>126.21496695708876</v>
      </c>
      <c r="J117" s="31">
        <f t="shared" si="8"/>
        <v>88.199442221879423</v>
      </c>
      <c r="K117" s="31">
        <f t="shared" si="8"/>
        <v>106.24524571775663</v>
      </c>
      <c r="L117" s="31">
        <f t="shared" si="8"/>
        <v>102.7588449623031</v>
      </c>
      <c r="M117" s="31">
        <f t="shared" si="8"/>
        <v>122.62708250034802</v>
      </c>
      <c r="N117" s="31">
        <f t="shared" si="8"/>
        <v>104.1784909082441</v>
      </c>
      <c r="O117" s="31"/>
      <c r="P117" s="29" t="s">
        <v>92</v>
      </c>
      <c r="Q117" s="31">
        <f t="shared" ref="Q117:X117" si="22">Q25/Q21*100-100</f>
        <v>85.491897268453187</v>
      </c>
      <c r="R117" s="31">
        <f t="shared" si="22"/>
        <v>135.86455150441151</v>
      </c>
      <c r="S117" s="31">
        <f t="shared" si="22"/>
        <v>88.939399621018765</v>
      </c>
      <c r="T117" s="31">
        <f t="shared" si="22"/>
        <v>137.8964315422642</v>
      </c>
      <c r="U117" s="31">
        <f t="shared" si="22"/>
        <v>46.742298705108169</v>
      </c>
      <c r="V117" s="31">
        <f t="shared" si="22"/>
        <v>15.26986835112487</v>
      </c>
      <c r="W117" s="31">
        <f t="shared" si="22"/>
        <v>104.17849090824421</v>
      </c>
      <c r="X117" s="31">
        <f t="shared" si="22"/>
        <v>52.927991894467795</v>
      </c>
      <c r="Y117" s="31"/>
      <c r="Z117" s="31"/>
      <c r="AA117" s="31"/>
      <c r="AB117" s="31"/>
      <c r="AC117" s="31"/>
      <c r="AD117" s="31"/>
      <c r="AE117" s="31"/>
      <c r="AF117" s="31"/>
      <c r="AG117" s="31"/>
    </row>
    <row r="118" spans="1:33" x14ac:dyDescent="0.2">
      <c r="A118" s="29" t="s">
        <v>93</v>
      </c>
      <c r="B118" s="31">
        <f t="shared" si="8"/>
        <v>101.77616264139112</v>
      </c>
      <c r="C118" s="31">
        <f t="shared" si="8"/>
        <v>112.49032025153988</v>
      </c>
      <c r="D118" s="31">
        <f t="shared" si="8"/>
        <v>83.25370896224797</v>
      </c>
      <c r="E118" s="31">
        <f t="shared" si="8"/>
        <v>70.074398542612784</v>
      </c>
      <c r="F118" s="31">
        <f t="shared" si="8"/>
        <v>63.927239928798144</v>
      </c>
      <c r="G118" s="31">
        <f t="shared" si="8"/>
        <v>139.26897062349585</v>
      </c>
      <c r="H118" s="31">
        <f t="shared" si="8"/>
        <v>90.556410076335339</v>
      </c>
      <c r="I118" s="31">
        <f t="shared" si="8"/>
        <v>104.92591140398565</v>
      </c>
      <c r="J118" s="31">
        <f t="shared" si="8"/>
        <v>102.99543211894732</v>
      </c>
      <c r="K118" s="31">
        <f t="shared" si="8"/>
        <v>89.059552443768382</v>
      </c>
      <c r="L118" s="31">
        <f t="shared" si="8"/>
        <v>97.561444289677183</v>
      </c>
      <c r="M118" s="31">
        <f t="shared" si="8"/>
        <v>95.549567163235537</v>
      </c>
      <c r="N118" s="31">
        <f t="shared" si="8"/>
        <v>97.394399272109723</v>
      </c>
      <c r="O118" s="31"/>
      <c r="P118" s="29" t="s">
        <v>93</v>
      </c>
      <c r="Q118" s="31">
        <f t="shared" ref="Q118:X118" si="23">Q26/Q22*100-100</f>
        <v>109.98115208949923</v>
      </c>
      <c r="R118" s="31">
        <f t="shared" si="23"/>
        <v>95.989362491745624</v>
      </c>
      <c r="S118" s="31">
        <f t="shared" si="23"/>
        <v>116.23636156959182</v>
      </c>
      <c r="T118" s="31">
        <f t="shared" si="23"/>
        <v>65.189859236257433</v>
      </c>
      <c r="U118" s="31">
        <f t="shared" si="23"/>
        <v>147.13770449978173</v>
      </c>
      <c r="V118" s="31">
        <f t="shared" si="23"/>
        <v>91.377585203102257</v>
      </c>
      <c r="W118" s="31">
        <f t="shared" si="23"/>
        <v>97.394399272109752</v>
      </c>
      <c r="X118" s="31">
        <f t="shared" si="23"/>
        <v>-298.11885971478148</v>
      </c>
      <c r="Y118" s="31"/>
      <c r="Z118" s="31"/>
      <c r="AA118" s="31"/>
      <c r="AB118" s="31"/>
      <c r="AC118" s="31"/>
      <c r="AD118" s="31"/>
      <c r="AE118" s="31"/>
      <c r="AF118" s="31"/>
      <c r="AG118" s="31"/>
    </row>
    <row r="119" spans="1:33" x14ac:dyDescent="0.2">
      <c r="A119" s="29" t="s">
        <v>13</v>
      </c>
      <c r="B119" s="31">
        <f t="shared" si="8"/>
        <v>127.1027733192613</v>
      </c>
      <c r="C119" s="31">
        <f t="shared" si="8"/>
        <v>127.40317996199187</v>
      </c>
      <c r="D119" s="31">
        <f t="shared" si="8"/>
        <v>162.69734117649335</v>
      </c>
      <c r="E119" s="31">
        <f t="shared" si="8"/>
        <v>100.34941615806284</v>
      </c>
      <c r="F119" s="31">
        <f t="shared" si="8"/>
        <v>92.657255448698919</v>
      </c>
      <c r="G119" s="31">
        <f t="shared" si="8"/>
        <v>74.176773557544095</v>
      </c>
      <c r="H119" s="31">
        <f t="shared" si="8"/>
        <v>140.71290360044014</v>
      </c>
      <c r="I119" s="31">
        <f t="shared" si="8"/>
        <v>69.605543248358458</v>
      </c>
      <c r="J119" s="31">
        <f t="shared" si="8"/>
        <v>123.02594009365433</v>
      </c>
      <c r="K119" s="31">
        <f t="shared" si="8"/>
        <v>83.230709529901276</v>
      </c>
      <c r="L119" s="31">
        <f t="shared" si="8"/>
        <v>119.39172788139226</v>
      </c>
      <c r="M119" s="31">
        <f t="shared" si="8"/>
        <v>85.477017511079509</v>
      </c>
      <c r="N119" s="31">
        <f t="shared" ref="C119:N134" si="24">N27/N23*100-100</f>
        <v>116.49117116525773</v>
      </c>
      <c r="O119" s="31"/>
      <c r="P119" s="29" t="s">
        <v>13</v>
      </c>
      <c r="Q119" s="31">
        <f t="shared" ref="Q119:X119" si="25">Q27/Q23*100-100</f>
        <v>121.51261524086161</v>
      </c>
      <c r="R119" s="31">
        <f t="shared" si="25"/>
        <v>56.019780322197732</v>
      </c>
      <c r="S119" s="31">
        <f t="shared" si="25"/>
        <v>131.15652267308761</v>
      </c>
      <c r="T119" s="31">
        <f t="shared" si="25"/>
        <v>119.99271868362933</v>
      </c>
      <c r="U119" s="31">
        <f t="shared" si="25"/>
        <v>561.13121898260192</v>
      </c>
      <c r="V119" s="31">
        <f t="shared" si="25"/>
        <v>566.53135753127208</v>
      </c>
      <c r="W119" s="31">
        <f t="shared" si="25"/>
        <v>116.49117116525781</v>
      </c>
      <c r="X119" s="31">
        <f t="shared" si="25"/>
        <v>-224.78325248716831</v>
      </c>
      <c r="Y119" s="31"/>
      <c r="Z119" s="31"/>
      <c r="AA119" s="31"/>
      <c r="AB119" s="31"/>
      <c r="AC119" s="31"/>
      <c r="AD119" s="31"/>
      <c r="AE119" s="31"/>
      <c r="AF119" s="31"/>
      <c r="AG119" s="31"/>
    </row>
    <row r="120" spans="1:33" x14ac:dyDescent="0.2">
      <c r="A120" s="29" t="s">
        <v>14</v>
      </c>
      <c r="B120" s="31">
        <f t="shared" si="8"/>
        <v>116.07885108598714</v>
      </c>
      <c r="C120" s="31">
        <f t="shared" si="24"/>
        <v>107.21474614725648</v>
      </c>
      <c r="D120" s="31">
        <f t="shared" si="24"/>
        <v>102.55701965723617</v>
      </c>
      <c r="E120" s="31">
        <f t="shared" si="24"/>
        <v>92.274391035389328</v>
      </c>
      <c r="F120" s="31">
        <f t="shared" si="24"/>
        <v>95.03238708571584</v>
      </c>
      <c r="G120" s="31">
        <f t="shared" si="24"/>
        <v>44.434148172184194</v>
      </c>
      <c r="H120" s="31">
        <f t="shared" si="24"/>
        <v>126.99221176735506</v>
      </c>
      <c r="I120" s="31">
        <f t="shared" si="24"/>
        <v>64.18793291787631</v>
      </c>
      <c r="J120" s="31">
        <f t="shared" si="24"/>
        <v>114.71727284907107</v>
      </c>
      <c r="K120" s="31">
        <f t="shared" si="24"/>
        <v>76.995235871487296</v>
      </c>
      <c r="L120" s="31">
        <f t="shared" si="24"/>
        <v>105.29054056958125</v>
      </c>
      <c r="M120" s="31">
        <f t="shared" si="24"/>
        <v>209.71029263738046</v>
      </c>
      <c r="N120" s="31">
        <f t="shared" si="24"/>
        <v>113.19139626172</v>
      </c>
      <c r="O120" s="31"/>
      <c r="P120" s="29" t="s">
        <v>14</v>
      </c>
      <c r="Q120" s="31">
        <f t="shared" ref="Q120:X120" si="26">Q28/Q24*100-100</f>
        <v>127.2852388255159</v>
      </c>
      <c r="R120" s="31">
        <f t="shared" si="26"/>
        <v>41.06442177298203</v>
      </c>
      <c r="S120" s="31">
        <f t="shared" si="26"/>
        <v>120.32311041275099</v>
      </c>
      <c r="T120" s="31">
        <f t="shared" si="26"/>
        <v>95.257472377467082</v>
      </c>
      <c r="U120" s="31">
        <f t="shared" si="26"/>
        <v>428.15870036966191</v>
      </c>
      <c r="V120" s="31">
        <f t="shared" si="26"/>
        <v>504.78774214704538</v>
      </c>
      <c r="W120" s="31">
        <f t="shared" si="26"/>
        <v>113.19139626172012</v>
      </c>
      <c r="X120" s="31">
        <f t="shared" si="26"/>
        <v>2301.9829257519559</v>
      </c>
      <c r="Y120" s="31"/>
      <c r="Z120" s="31"/>
      <c r="AA120" s="31"/>
      <c r="AB120" s="31"/>
      <c r="AC120" s="31"/>
      <c r="AD120" s="31"/>
      <c r="AE120" s="31"/>
      <c r="AF120" s="31"/>
      <c r="AG120" s="31"/>
    </row>
    <row r="121" spans="1:33" x14ac:dyDescent="0.2">
      <c r="A121" s="29" t="s">
        <v>15</v>
      </c>
      <c r="B121" s="31">
        <f t="shared" si="8"/>
        <v>98.324037339304311</v>
      </c>
      <c r="C121" s="31">
        <f t="shared" si="24"/>
        <v>87.756213251309987</v>
      </c>
      <c r="D121" s="31">
        <f t="shared" si="24"/>
        <v>61.33086029009209</v>
      </c>
      <c r="E121" s="31">
        <f t="shared" si="24"/>
        <v>92.142808908269558</v>
      </c>
      <c r="F121" s="31">
        <f t="shared" si="24"/>
        <v>95.45048160070516</v>
      </c>
      <c r="G121" s="31">
        <f t="shared" si="24"/>
        <v>52.709977105360309</v>
      </c>
      <c r="H121" s="31">
        <f t="shared" si="24"/>
        <v>102.69508357497193</v>
      </c>
      <c r="I121" s="31">
        <f t="shared" si="24"/>
        <v>71.702379075433498</v>
      </c>
      <c r="J121" s="31">
        <f t="shared" si="24"/>
        <v>116.47151259517986</v>
      </c>
      <c r="K121" s="31">
        <f t="shared" si="24"/>
        <v>79.843013515305188</v>
      </c>
      <c r="L121" s="31">
        <f t="shared" si="24"/>
        <v>92.624517105809559</v>
      </c>
      <c r="M121" s="31">
        <f t="shared" si="24"/>
        <v>208.85010451080285</v>
      </c>
      <c r="N121" s="31">
        <f t="shared" si="24"/>
        <v>101.67955887747101</v>
      </c>
      <c r="O121" s="31"/>
      <c r="P121" s="29" t="s">
        <v>15</v>
      </c>
      <c r="Q121" s="31">
        <f t="shared" ref="Q121:X121" si="27">Q29/Q25*100-100</f>
        <v>100.0566166161347</v>
      </c>
      <c r="R121" s="31">
        <f t="shared" si="27"/>
        <v>38.372053610225237</v>
      </c>
      <c r="S121" s="31">
        <f t="shared" si="27"/>
        <v>119.37861587696057</v>
      </c>
      <c r="T121" s="31">
        <f t="shared" si="27"/>
        <v>61.314677667479657</v>
      </c>
      <c r="U121" s="31">
        <f t="shared" si="27"/>
        <v>435.54608266427272</v>
      </c>
      <c r="V121" s="31">
        <f t="shared" si="27"/>
        <v>518.54503704444539</v>
      </c>
      <c r="W121" s="31">
        <f t="shared" si="27"/>
        <v>101.67955887747095</v>
      </c>
      <c r="X121" s="31">
        <f t="shared" si="27"/>
        <v>-310.170833007672</v>
      </c>
      <c r="Y121" s="31"/>
      <c r="Z121" s="31"/>
      <c r="AA121" s="31"/>
      <c r="AB121" s="31"/>
      <c r="AC121" s="31"/>
      <c r="AD121" s="31"/>
      <c r="AE121" s="31"/>
      <c r="AF121" s="31"/>
      <c r="AG121" s="31"/>
    </row>
    <row r="122" spans="1:33" x14ac:dyDescent="0.2">
      <c r="A122" s="29" t="s">
        <v>16</v>
      </c>
      <c r="B122" s="31">
        <f t="shared" si="8"/>
        <v>60.210911540605338</v>
      </c>
      <c r="C122" s="31">
        <f t="shared" si="24"/>
        <v>62.598369293174358</v>
      </c>
      <c r="D122" s="31">
        <f t="shared" si="24"/>
        <v>74.431111691106196</v>
      </c>
      <c r="E122" s="31">
        <f t="shared" si="24"/>
        <v>81.991042101187986</v>
      </c>
      <c r="F122" s="31">
        <f t="shared" si="24"/>
        <v>72.861917052747373</v>
      </c>
      <c r="G122" s="31">
        <f t="shared" si="24"/>
        <v>54.079255372525154</v>
      </c>
      <c r="H122" s="31">
        <f t="shared" si="24"/>
        <v>85.048355205229029</v>
      </c>
      <c r="I122" s="31">
        <f t="shared" si="24"/>
        <v>60.818384051026754</v>
      </c>
      <c r="J122" s="31">
        <f t="shared" si="24"/>
        <v>88.900464473595463</v>
      </c>
      <c r="K122" s="31">
        <f t="shared" si="24"/>
        <v>68.57370575702555</v>
      </c>
      <c r="L122" s="31">
        <f t="shared" si="24"/>
        <v>70.792889426723491</v>
      </c>
      <c r="M122" s="31">
        <f t="shared" si="24"/>
        <v>156.8625342398779</v>
      </c>
      <c r="N122" s="31">
        <f t="shared" si="24"/>
        <v>77.872414383459613</v>
      </c>
      <c r="O122" s="31"/>
      <c r="P122" s="29" t="s">
        <v>16</v>
      </c>
      <c r="Q122" s="31">
        <f t="shared" ref="Q122:X122" si="28">Q30/Q26*100-100</f>
        <v>75.917898852126314</v>
      </c>
      <c r="R122" s="31">
        <f t="shared" si="28"/>
        <v>43.815109521178101</v>
      </c>
      <c r="S122" s="31">
        <f t="shared" si="28"/>
        <v>94.111169850379184</v>
      </c>
      <c r="T122" s="31">
        <f t="shared" si="28"/>
        <v>75.37380404036881</v>
      </c>
      <c r="U122" s="31">
        <f t="shared" si="28"/>
        <v>194.75155042356897</v>
      </c>
      <c r="V122" s="31">
        <f t="shared" si="28"/>
        <v>262.4549355764027</v>
      </c>
      <c r="W122" s="31">
        <f t="shared" si="28"/>
        <v>77.872414383459613</v>
      </c>
      <c r="X122" s="31">
        <f t="shared" si="28"/>
        <v>-413.755489755616</v>
      </c>
      <c r="Y122" s="31"/>
      <c r="Z122" s="31"/>
      <c r="AA122" s="31"/>
      <c r="AB122" s="31"/>
      <c r="AC122" s="31"/>
      <c r="AD122" s="31"/>
      <c r="AE122" s="31"/>
      <c r="AF122" s="31"/>
      <c r="AG122" s="31"/>
    </row>
    <row r="123" spans="1:33" x14ac:dyDescent="0.2">
      <c r="A123" s="29" t="s">
        <v>17</v>
      </c>
      <c r="B123" s="31">
        <f t="shared" si="8"/>
        <v>3.8364760117217855</v>
      </c>
      <c r="C123" s="31">
        <f t="shared" si="24"/>
        <v>20.951568572609844</v>
      </c>
      <c r="D123" s="31">
        <f t="shared" si="24"/>
        <v>16.034562707613119</v>
      </c>
      <c r="E123" s="31">
        <f t="shared" si="24"/>
        <v>39.960176439004613</v>
      </c>
      <c r="F123" s="31">
        <f t="shared" si="24"/>
        <v>59.972642303756629</v>
      </c>
      <c r="G123" s="31">
        <f t="shared" si="24"/>
        <v>46.796760123416647</v>
      </c>
      <c r="H123" s="31">
        <f t="shared" si="24"/>
        <v>35.395936385341713</v>
      </c>
      <c r="I123" s="31">
        <f t="shared" si="24"/>
        <v>58.021784662404116</v>
      </c>
      <c r="J123" s="31">
        <f t="shared" si="24"/>
        <v>60.800689778643516</v>
      </c>
      <c r="K123" s="31">
        <f t="shared" si="24"/>
        <v>74.514668595981107</v>
      </c>
      <c r="L123" s="31">
        <f t="shared" si="24"/>
        <v>30.891648016741215</v>
      </c>
      <c r="M123" s="31">
        <f t="shared" si="24"/>
        <v>133.46493016689092</v>
      </c>
      <c r="N123" s="31">
        <f t="shared" si="24"/>
        <v>38.407486103677684</v>
      </c>
      <c r="O123" s="31"/>
      <c r="P123" s="29" t="s">
        <v>17</v>
      </c>
      <c r="Q123" s="31">
        <f t="shared" ref="Q123:X123" si="29">Q31/Q27*100-100</f>
        <v>38.289287413944521</v>
      </c>
      <c r="R123" s="31">
        <f t="shared" si="29"/>
        <v>56.343029555224206</v>
      </c>
      <c r="S123" s="31">
        <f t="shared" si="29"/>
        <v>52.038857212190067</v>
      </c>
      <c r="T123" s="31">
        <f t="shared" si="29"/>
        <v>42.065589146739256</v>
      </c>
      <c r="U123" s="31">
        <f t="shared" si="29"/>
        <v>14.522881043459847</v>
      </c>
      <c r="V123" s="31">
        <f t="shared" si="29"/>
        <v>20.227898072205591</v>
      </c>
      <c r="W123" s="31">
        <f t="shared" si="29"/>
        <v>38.407486103677627</v>
      </c>
      <c r="X123" s="31">
        <f t="shared" si="29"/>
        <v>-94.260302262812445</v>
      </c>
      <c r="Y123" s="31"/>
      <c r="Z123" s="31"/>
      <c r="AA123" s="31"/>
      <c r="AB123" s="31"/>
      <c r="AC123" s="31"/>
      <c r="AD123" s="31"/>
      <c r="AE123" s="31"/>
      <c r="AF123" s="31"/>
      <c r="AG123" s="31"/>
    </row>
    <row r="124" spans="1:33" x14ac:dyDescent="0.2">
      <c r="A124" s="29" t="s">
        <v>18</v>
      </c>
      <c r="B124" s="31">
        <f t="shared" si="8"/>
        <v>-7.3825985414563036</v>
      </c>
      <c r="C124" s="31">
        <f t="shared" si="24"/>
        <v>12.687493969618018</v>
      </c>
      <c r="D124" s="31">
        <f t="shared" si="24"/>
        <v>20.661236116906466</v>
      </c>
      <c r="E124" s="31">
        <f t="shared" si="24"/>
        <v>42.259617795876693</v>
      </c>
      <c r="F124" s="31">
        <f t="shared" si="24"/>
        <v>51.831625996955808</v>
      </c>
      <c r="G124" s="31">
        <f t="shared" si="24"/>
        <v>33.14193531788257</v>
      </c>
      <c r="H124" s="31">
        <f t="shared" si="24"/>
        <v>20.138749194266438</v>
      </c>
      <c r="I124" s="31">
        <f t="shared" si="24"/>
        <v>54.625989793144782</v>
      </c>
      <c r="J124" s="31">
        <f t="shared" si="24"/>
        <v>50.42447537389026</v>
      </c>
      <c r="K124" s="31">
        <f t="shared" si="24"/>
        <v>60.875085840091174</v>
      </c>
      <c r="L124" s="31">
        <f t="shared" si="24"/>
        <v>22.352887922931529</v>
      </c>
      <c r="M124" s="31">
        <f t="shared" si="24"/>
        <v>59.262323512276396</v>
      </c>
      <c r="N124" s="31">
        <f t="shared" si="24"/>
        <v>26.409979778666212</v>
      </c>
      <c r="O124" s="31"/>
      <c r="P124" s="29" t="s">
        <v>18</v>
      </c>
      <c r="Q124" s="31">
        <f t="shared" ref="Q124:X124" si="30">Q32/Q28*100-100</f>
        <v>26.408122879575075</v>
      </c>
      <c r="R124" s="31">
        <f t="shared" si="30"/>
        <v>55.52451986144834</v>
      </c>
      <c r="S124" s="31">
        <f t="shared" si="30"/>
        <v>45.82236743140237</v>
      </c>
      <c r="T124" s="31">
        <f t="shared" si="30"/>
        <v>46.193134523423623</v>
      </c>
      <c r="U124" s="31">
        <f t="shared" si="30"/>
        <v>19.206567219547736</v>
      </c>
      <c r="V124" s="31">
        <f t="shared" si="30"/>
        <v>22.280473494203306</v>
      </c>
      <c r="W124" s="31">
        <f t="shared" si="30"/>
        <v>26.40997977866617</v>
      </c>
      <c r="X124" s="31">
        <f t="shared" si="30"/>
        <v>-37.164060025225446</v>
      </c>
      <c r="Y124" s="31"/>
      <c r="Z124" s="31"/>
      <c r="AA124" s="31"/>
      <c r="AB124" s="31"/>
      <c r="AC124" s="31"/>
      <c r="AD124" s="31"/>
      <c r="AE124" s="31"/>
      <c r="AF124" s="31"/>
      <c r="AG124" s="31"/>
    </row>
    <row r="125" spans="1:33" x14ac:dyDescent="0.2">
      <c r="A125" s="29" t="s">
        <v>19</v>
      </c>
      <c r="B125" s="31">
        <f t="shared" si="8"/>
        <v>-11.062742175321446</v>
      </c>
      <c r="C125" s="31">
        <f t="shared" si="24"/>
        <v>21.605341801316058</v>
      </c>
      <c r="D125" s="31">
        <f t="shared" si="24"/>
        <v>43.269267630957842</v>
      </c>
      <c r="E125" s="31">
        <f t="shared" si="24"/>
        <v>32.405445717287705</v>
      </c>
      <c r="F125" s="31">
        <f t="shared" si="24"/>
        <v>40.088416640139258</v>
      </c>
      <c r="G125" s="31">
        <f t="shared" si="24"/>
        <v>24.528038622950504</v>
      </c>
      <c r="H125" s="31">
        <f t="shared" si="24"/>
        <v>12.058951285895674</v>
      </c>
      <c r="I125" s="31">
        <f t="shared" si="24"/>
        <v>42.084675848230404</v>
      </c>
      <c r="J125" s="31">
        <f t="shared" si="24"/>
        <v>37.003090905670632</v>
      </c>
      <c r="K125" s="31">
        <f t="shared" si="24"/>
        <v>53.283046910885361</v>
      </c>
      <c r="L125" s="31">
        <f t="shared" si="24"/>
        <v>19.860178783326091</v>
      </c>
      <c r="M125" s="31">
        <f t="shared" si="24"/>
        <v>49.274895337206601</v>
      </c>
      <c r="N125" s="31">
        <f t="shared" si="24"/>
        <v>23.369630291836984</v>
      </c>
      <c r="O125" s="31"/>
      <c r="P125" s="29" t="s">
        <v>19</v>
      </c>
      <c r="Q125" s="31">
        <f t="shared" ref="Q125:X125" si="31">Q33/Q29*100-100</f>
        <v>21.652313506175844</v>
      </c>
      <c r="R125" s="31">
        <f t="shared" si="31"/>
        <v>44.454624969662916</v>
      </c>
      <c r="S125" s="31">
        <f t="shared" si="31"/>
        <v>35.52769702111479</v>
      </c>
      <c r="T125" s="31">
        <f t="shared" si="31"/>
        <v>73.943949407245498</v>
      </c>
      <c r="U125" s="31">
        <f t="shared" si="31"/>
        <v>16.347319044418441</v>
      </c>
      <c r="V125" s="31">
        <f t="shared" si="31"/>
        <v>47.054024850299982</v>
      </c>
      <c r="W125" s="31">
        <f t="shared" si="31"/>
        <v>23.369630291836984</v>
      </c>
      <c r="X125" s="31">
        <f t="shared" si="31"/>
        <v>56.95891451669138</v>
      </c>
      <c r="Y125" s="31"/>
      <c r="Z125" s="31"/>
      <c r="AA125" s="31"/>
      <c r="AB125" s="31"/>
      <c r="AC125" s="31"/>
      <c r="AD125" s="31"/>
      <c r="AE125" s="31"/>
      <c r="AF125" s="31"/>
      <c r="AG125" s="31"/>
    </row>
    <row r="126" spans="1:33" x14ac:dyDescent="0.2">
      <c r="A126" s="29" t="s">
        <v>20</v>
      </c>
      <c r="B126" s="31">
        <f t="shared" si="8"/>
        <v>-14.604883531675043</v>
      </c>
      <c r="C126" s="31">
        <f t="shared" si="24"/>
        <v>14.289150434951708</v>
      </c>
      <c r="D126" s="31">
        <f t="shared" si="24"/>
        <v>35.798656386793596</v>
      </c>
      <c r="E126" s="31">
        <f t="shared" si="24"/>
        <v>27.096275372275329</v>
      </c>
      <c r="F126" s="31">
        <f t="shared" si="24"/>
        <v>43.205735428180702</v>
      </c>
      <c r="G126" s="31">
        <f t="shared" si="24"/>
        <v>16.401956741688608</v>
      </c>
      <c r="H126" s="31">
        <f t="shared" si="24"/>
        <v>16.24906108317758</v>
      </c>
      <c r="I126" s="31">
        <f t="shared" si="24"/>
        <v>30.789283657818288</v>
      </c>
      <c r="J126" s="31">
        <f t="shared" si="24"/>
        <v>35.279105947279646</v>
      </c>
      <c r="K126" s="31">
        <f t="shared" si="24"/>
        <v>41.250589500799549</v>
      </c>
      <c r="L126" s="31">
        <f t="shared" si="24"/>
        <v>16.446388294749454</v>
      </c>
      <c r="M126" s="31">
        <f t="shared" si="24"/>
        <v>60.828457355923717</v>
      </c>
      <c r="N126" s="31">
        <f t="shared" si="24"/>
        <v>21.718126246574144</v>
      </c>
      <c r="O126" s="31"/>
      <c r="P126" s="29" t="s">
        <v>20</v>
      </c>
      <c r="Q126" s="31">
        <f t="shared" ref="Q126:X126" si="32">Q34/Q30*100-100</f>
        <v>14.76642271122499</v>
      </c>
      <c r="R126" s="31">
        <f t="shared" si="32"/>
        <v>26.529308951528236</v>
      </c>
      <c r="S126" s="31">
        <f t="shared" si="32"/>
        <v>30.316023453121289</v>
      </c>
      <c r="T126" s="31">
        <f t="shared" si="32"/>
        <v>64.887211426975057</v>
      </c>
      <c r="U126" s="31">
        <f t="shared" si="32"/>
        <v>15.217457004741846</v>
      </c>
      <c r="V126" s="31">
        <f t="shared" si="32"/>
        <v>30.589508427602993</v>
      </c>
      <c r="W126" s="31">
        <f t="shared" si="32"/>
        <v>21.718126246574073</v>
      </c>
      <c r="X126" s="31">
        <f t="shared" si="32"/>
        <v>50.288962339472988</v>
      </c>
      <c r="Y126" s="31"/>
      <c r="Z126" s="31"/>
      <c r="AA126" s="31"/>
      <c r="AB126" s="31"/>
      <c r="AC126" s="31"/>
      <c r="AD126" s="31"/>
      <c r="AE126" s="31"/>
      <c r="AF126" s="31"/>
      <c r="AG126" s="31"/>
    </row>
    <row r="127" spans="1:33" x14ac:dyDescent="0.2">
      <c r="A127" s="29" t="s">
        <v>21</v>
      </c>
      <c r="B127" s="31">
        <f t="shared" si="8"/>
        <v>3.5326147410411153</v>
      </c>
      <c r="C127" s="31">
        <f t="shared" si="24"/>
        <v>11.800520817275313</v>
      </c>
      <c r="D127" s="31">
        <f t="shared" si="24"/>
        <v>32.42667468836035</v>
      </c>
      <c r="E127" s="31">
        <f t="shared" si="24"/>
        <v>22.221173535012113</v>
      </c>
      <c r="F127" s="31">
        <f t="shared" si="24"/>
        <v>37.529434033732514</v>
      </c>
      <c r="G127" s="31">
        <f t="shared" si="24"/>
        <v>17.780315942713713</v>
      </c>
      <c r="H127" s="31">
        <f t="shared" si="24"/>
        <v>12.1631323972871</v>
      </c>
      <c r="I127" s="31">
        <f t="shared" si="24"/>
        <v>11.853749161174164</v>
      </c>
      <c r="J127" s="31">
        <f t="shared" si="24"/>
        <v>23.114879157787243</v>
      </c>
      <c r="K127" s="31">
        <f t="shared" si="24"/>
        <v>29.945436474590878</v>
      </c>
      <c r="L127" s="31">
        <f t="shared" si="24"/>
        <v>16.040978637616178</v>
      </c>
      <c r="M127" s="31">
        <f t="shared" si="24"/>
        <v>39.795084877667648</v>
      </c>
      <c r="N127" s="31">
        <f t="shared" si="24"/>
        <v>18.976896691469051</v>
      </c>
      <c r="O127" s="31"/>
      <c r="P127" s="29" t="s">
        <v>21</v>
      </c>
      <c r="Q127" s="31">
        <f t="shared" ref="Q127:X127" si="33">Q35/Q31*100-100</f>
        <v>11.996241239038355</v>
      </c>
      <c r="R127" s="31">
        <f t="shared" si="33"/>
        <v>4.6145244025136662</v>
      </c>
      <c r="S127" s="31">
        <f t="shared" si="33"/>
        <v>20.26771435004018</v>
      </c>
      <c r="T127" s="31">
        <f t="shared" si="33"/>
        <v>48.665715757172393</v>
      </c>
      <c r="U127" s="31">
        <f t="shared" si="33"/>
        <v>27.785943442204669</v>
      </c>
      <c r="V127" s="31">
        <f t="shared" si="33"/>
        <v>18.465823427225388</v>
      </c>
      <c r="W127" s="31">
        <f t="shared" si="33"/>
        <v>18.976896691469094</v>
      </c>
      <c r="X127" s="31">
        <f t="shared" si="33"/>
        <v>22.668753711977345</v>
      </c>
      <c r="Y127" s="31"/>
      <c r="Z127" s="31"/>
      <c r="AA127" s="31"/>
      <c r="AB127" s="31"/>
      <c r="AC127" s="31"/>
      <c r="AD127" s="31"/>
      <c r="AE127" s="31"/>
      <c r="AF127" s="31"/>
      <c r="AG127" s="31"/>
    </row>
    <row r="128" spans="1:33" x14ac:dyDescent="0.2">
      <c r="A128" s="29" t="s">
        <v>22</v>
      </c>
      <c r="B128" s="31">
        <f t="shared" si="8"/>
        <v>8.2833807112856448</v>
      </c>
      <c r="C128" s="31">
        <f t="shared" si="24"/>
        <v>15.013588439817397</v>
      </c>
      <c r="D128" s="31">
        <f t="shared" si="24"/>
        <v>17.629559067047396</v>
      </c>
      <c r="E128" s="31">
        <f t="shared" si="24"/>
        <v>24.377329307061117</v>
      </c>
      <c r="F128" s="31">
        <f t="shared" si="24"/>
        <v>31.744006138007421</v>
      </c>
      <c r="G128" s="31">
        <f t="shared" si="24"/>
        <v>24.791986147021206</v>
      </c>
      <c r="H128" s="31">
        <f t="shared" si="24"/>
        <v>10.308408113731943</v>
      </c>
      <c r="I128" s="31">
        <f t="shared" si="24"/>
        <v>9.1763666044524683</v>
      </c>
      <c r="J128" s="31">
        <f t="shared" si="24"/>
        <v>29.574127903744483</v>
      </c>
      <c r="K128" s="31">
        <f t="shared" si="24"/>
        <v>26.198739393577881</v>
      </c>
      <c r="L128" s="31">
        <f t="shared" si="24"/>
        <v>18.047788284997864</v>
      </c>
      <c r="M128" s="31">
        <f t="shared" si="24"/>
        <v>39.57532096083105</v>
      </c>
      <c r="N128" s="31">
        <f t="shared" si="24"/>
        <v>21.029072489917993</v>
      </c>
      <c r="O128" s="31"/>
      <c r="P128" s="29" t="s">
        <v>22</v>
      </c>
      <c r="Q128" s="31">
        <f t="shared" ref="Q128:X128" si="34">Q36/Q32*100-100</f>
        <v>24.634085982942494</v>
      </c>
      <c r="R128" s="31">
        <f t="shared" si="34"/>
        <v>-1.9910789595047191</v>
      </c>
      <c r="S128" s="31">
        <f t="shared" si="34"/>
        <v>20.677234159586334</v>
      </c>
      <c r="T128" s="31">
        <f t="shared" si="34"/>
        <v>36.674474950786987</v>
      </c>
      <c r="U128" s="31">
        <f t="shared" si="34"/>
        <v>28.182598853970632</v>
      </c>
      <c r="V128" s="31">
        <f t="shared" si="34"/>
        <v>21.079350381207888</v>
      </c>
      <c r="W128" s="31">
        <f t="shared" si="34"/>
        <v>21.029072489917993</v>
      </c>
      <c r="X128" s="31">
        <f t="shared" si="34"/>
        <v>-104.27811137013558</v>
      </c>
      <c r="Y128" s="31"/>
      <c r="Z128" s="31"/>
      <c r="AA128" s="31"/>
      <c r="AB128" s="31"/>
      <c r="AC128" s="31"/>
      <c r="AD128" s="31"/>
      <c r="AE128" s="31"/>
      <c r="AF128" s="31"/>
      <c r="AG128" s="31"/>
    </row>
    <row r="129" spans="1:33" x14ac:dyDescent="0.2">
      <c r="A129" s="29" t="s">
        <v>23</v>
      </c>
      <c r="B129" s="31">
        <f t="shared" si="8"/>
        <v>-0.27534437591681638</v>
      </c>
      <c r="C129" s="31">
        <f t="shared" si="24"/>
        <v>8.6984771849302689</v>
      </c>
      <c r="D129" s="31">
        <f t="shared" si="24"/>
        <v>33.617317514033061</v>
      </c>
      <c r="E129" s="31">
        <f t="shared" si="24"/>
        <v>21.509804650761794</v>
      </c>
      <c r="F129" s="31">
        <f t="shared" si="24"/>
        <v>29.589999706473975</v>
      </c>
      <c r="G129" s="31">
        <f t="shared" si="24"/>
        <v>20.758223948552825</v>
      </c>
      <c r="H129" s="31">
        <f t="shared" si="24"/>
        <v>8.453327693732632</v>
      </c>
      <c r="I129" s="31">
        <f t="shared" si="24"/>
        <v>11.262433139286074</v>
      </c>
      <c r="J129" s="31">
        <f t="shared" si="24"/>
        <v>25.12369053782524</v>
      </c>
      <c r="K129" s="31">
        <f t="shared" si="24"/>
        <v>23.490934891006361</v>
      </c>
      <c r="L129" s="31">
        <f t="shared" si="24"/>
        <v>14.382301582914494</v>
      </c>
      <c r="M129" s="31">
        <f t="shared" si="24"/>
        <v>22.042619141322703</v>
      </c>
      <c r="N129" s="31">
        <f t="shared" si="24"/>
        <v>15.48816085578369</v>
      </c>
      <c r="O129" s="31"/>
      <c r="P129" s="29" t="s">
        <v>23</v>
      </c>
      <c r="Q129" s="31">
        <f t="shared" ref="Q129:X129" si="35">Q37/Q33*100-100</f>
        <v>11.969074989330736</v>
      </c>
      <c r="R129" s="31">
        <f t="shared" si="35"/>
        <v>2.335100110844806</v>
      </c>
      <c r="S129" s="31">
        <f t="shared" si="35"/>
        <v>22.962225789677973</v>
      </c>
      <c r="T129" s="31">
        <f t="shared" si="35"/>
        <v>34.066169126983311</v>
      </c>
      <c r="U129" s="31">
        <f t="shared" si="35"/>
        <v>21.989436118860283</v>
      </c>
      <c r="V129" s="31">
        <f t="shared" si="35"/>
        <v>11.065719246970886</v>
      </c>
      <c r="W129" s="31">
        <f t="shared" si="35"/>
        <v>15.488160855783661</v>
      </c>
      <c r="X129" s="31">
        <f t="shared" si="35"/>
        <v>-62.145116828502189</v>
      </c>
      <c r="Y129" s="31"/>
      <c r="Z129" s="31"/>
      <c r="AA129" s="31"/>
      <c r="AB129" s="31"/>
      <c r="AC129" s="31"/>
      <c r="AD129" s="31"/>
      <c r="AE129" s="31"/>
      <c r="AF129" s="31"/>
      <c r="AG129" s="31"/>
    </row>
    <row r="130" spans="1:33" x14ac:dyDescent="0.2">
      <c r="A130" s="29" t="s">
        <v>24</v>
      </c>
      <c r="B130" s="31">
        <f t="shared" si="8"/>
        <v>4.0077999483199704</v>
      </c>
      <c r="C130" s="31">
        <f t="shared" si="24"/>
        <v>12.607281265676079</v>
      </c>
      <c r="D130" s="31">
        <f t="shared" si="24"/>
        <v>24.224074807790828</v>
      </c>
      <c r="E130" s="31">
        <f t="shared" si="24"/>
        <v>28.441319119092071</v>
      </c>
      <c r="F130" s="31">
        <f t="shared" si="24"/>
        <v>18.881784934134018</v>
      </c>
      <c r="G130" s="31">
        <f t="shared" si="24"/>
        <v>19.05607581316508</v>
      </c>
      <c r="H130" s="31">
        <f t="shared" si="24"/>
        <v>7.0849939562351665</v>
      </c>
      <c r="I130" s="31">
        <f t="shared" si="24"/>
        <v>21.181915259849006</v>
      </c>
      <c r="J130" s="31">
        <f t="shared" si="24"/>
        <v>19.863203722596296</v>
      </c>
      <c r="K130" s="31">
        <f t="shared" si="24"/>
        <v>33.24544467685152</v>
      </c>
      <c r="L130" s="31">
        <f t="shared" si="24"/>
        <v>15.913764846082515</v>
      </c>
      <c r="M130" s="31">
        <f t="shared" si="24"/>
        <v>14.16265347935601</v>
      </c>
      <c r="N130" s="31">
        <f t="shared" si="24"/>
        <v>15.638932607988806</v>
      </c>
      <c r="O130" s="31"/>
      <c r="P130" s="29" t="s">
        <v>24</v>
      </c>
      <c r="Q130" s="31">
        <f t="shared" ref="Q130:X130" si="36">Q38/Q34*100-100</f>
        <v>10.798968176026619</v>
      </c>
      <c r="R130" s="31">
        <f t="shared" si="36"/>
        <v>17.259896433254227</v>
      </c>
      <c r="S130" s="31">
        <f t="shared" si="36"/>
        <v>17.808543282218594</v>
      </c>
      <c r="T130" s="31">
        <f t="shared" si="36"/>
        <v>21.711269479184892</v>
      </c>
      <c r="U130" s="31">
        <f t="shared" si="36"/>
        <v>23.077238177749564</v>
      </c>
      <c r="V130" s="31">
        <f t="shared" si="36"/>
        <v>29.025685752620689</v>
      </c>
      <c r="W130" s="31">
        <f t="shared" si="36"/>
        <v>15.638932607988849</v>
      </c>
      <c r="X130" s="31">
        <f t="shared" si="36"/>
        <v>90.670622789731965</v>
      </c>
      <c r="Y130" s="31"/>
      <c r="Z130" s="31"/>
      <c r="AA130" s="31"/>
      <c r="AB130" s="31"/>
      <c r="AC130" s="31"/>
      <c r="AD130" s="31"/>
      <c r="AE130" s="31"/>
      <c r="AF130" s="31"/>
      <c r="AG130" s="31"/>
    </row>
    <row r="131" spans="1:33" x14ac:dyDescent="0.2">
      <c r="A131" s="29" t="s">
        <v>25</v>
      </c>
      <c r="B131" s="31">
        <f t="shared" si="8"/>
        <v>11.477942146222958</v>
      </c>
      <c r="C131" s="31">
        <f t="shared" si="24"/>
        <v>10.304962225753982</v>
      </c>
      <c r="D131" s="31">
        <f t="shared" si="24"/>
        <v>19.374092498172018</v>
      </c>
      <c r="E131" s="31">
        <f t="shared" si="24"/>
        <v>25.328647006626582</v>
      </c>
      <c r="F131" s="31">
        <f t="shared" si="24"/>
        <v>1.2972592066772251</v>
      </c>
      <c r="G131" s="31">
        <f t="shared" si="24"/>
        <v>23.585633469631873</v>
      </c>
      <c r="H131" s="31">
        <f t="shared" si="24"/>
        <v>12.236186020039014</v>
      </c>
      <c r="I131" s="31">
        <f t="shared" si="24"/>
        <v>29.587594887423052</v>
      </c>
      <c r="J131" s="31">
        <f t="shared" si="24"/>
        <v>15.834884173329982</v>
      </c>
      <c r="K131" s="31">
        <f t="shared" si="24"/>
        <v>29.962974093042305</v>
      </c>
      <c r="L131" s="31">
        <f t="shared" si="24"/>
        <v>15.412836316651351</v>
      </c>
      <c r="M131" s="31">
        <f t="shared" si="24"/>
        <v>20.054351382082842</v>
      </c>
      <c r="N131" s="31">
        <f t="shared" si="24"/>
        <v>16.086889656125834</v>
      </c>
      <c r="O131" s="31"/>
      <c r="P131" s="29" t="s">
        <v>25</v>
      </c>
      <c r="Q131" s="31">
        <f t="shared" ref="Q131:X131" si="37">Q39/Q35*100-100</f>
        <v>12.553275234849082</v>
      </c>
      <c r="R131" s="31">
        <f t="shared" si="37"/>
        <v>45.862477531843524</v>
      </c>
      <c r="S131" s="31">
        <f t="shared" si="37"/>
        <v>12.919500840829912</v>
      </c>
      <c r="T131" s="31">
        <f t="shared" si="37"/>
        <v>22.509300965827151</v>
      </c>
      <c r="U131" s="31">
        <f t="shared" si="37"/>
        <v>5.740487460525955</v>
      </c>
      <c r="V131" s="31">
        <f t="shared" si="37"/>
        <v>34.029770078781866</v>
      </c>
      <c r="W131" s="31">
        <f t="shared" si="37"/>
        <v>16.086889656125763</v>
      </c>
      <c r="X131" s="31">
        <f t="shared" si="37"/>
        <v>6652.6616845099506</v>
      </c>
      <c r="Y131" s="31"/>
      <c r="Z131" s="31"/>
      <c r="AA131" s="31"/>
      <c r="AB131" s="31"/>
      <c r="AC131" s="31"/>
      <c r="AD131" s="31"/>
      <c r="AE131" s="31"/>
      <c r="AF131" s="31"/>
      <c r="AG131" s="31"/>
    </row>
    <row r="132" spans="1:33" x14ac:dyDescent="0.2">
      <c r="A132" s="29" t="s">
        <v>26</v>
      </c>
      <c r="B132" s="31">
        <f t="shared" si="8"/>
        <v>10.766567453630543</v>
      </c>
      <c r="C132" s="31">
        <f t="shared" si="24"/>
        <v>6.7801496454342782</v>
      </c>
      <c r="D132" s="31">
        <f t="shared" si="24"/>
        <v>43.158414713449901</v>
      </c>
      <c r="E132" s="31">
        <f t="shared" si="24"/>
        <v>22.845761742571383</v>
      </c>
      <c r="F132" s="31">
        <f t="shared" si="24"/>
        <v>7.612467219274464</v>
      </c>
      <c r="G132" s="31">
        <f t="shared" si="24"/>
        <v>25.446529731140942</v>
      </c>
      <c r="H132" s="31">
        <f t="shared" si="24"/>
        <v>17.770135825885845</v>
      </c>
      <c r="I132" s="31">
        <f t="shared" si="24"/>
        <v>38.350231428542799</v>
      </c>
      <c r="J132" s="31">
        <f t="shared" si="24"/>
        <v>12.257159687571303</v>
      </c>
      <c r="K132" s="31">
        <f t="shared" si="24"/>
        <v>26.386311618936872</v>
      </c>
      <c r="L132" s="31">
        <f t="shared" si="24"/>
        <v>15.730536616673248</v>
      </c>
      <c r="M132" s="31">
        <f t="shared" si="24"/>
        <v>15.508614739384896</v>
      </c>
      <c r="N132" s="31">
        <f t="shared" si="24"/>
        <v>15.695093804784548</v>
      </c>
      <c r="O132" s="31"/>
      <c r="P132" s="29" t="s">
        <v>26</v>
      </c>
      <c r="Q132" s="31">
        <f t="shared" ref="Q132:X132" si="38">Q40/Q36*100-100</f>
        <v>6.7288212422245124</v>
      </c>
      <c r="R132" s="31">
        <f t="shared" si="38"/>
        <v>61.375024763926916</v>
      </c>
      <c r="S132" s="31">
        <f t="shared" si="38"/>
        <v>16.732488658350846</v>
      </c>
      <c r="T132" s="31">
        <f t="shared" si="38"/>
        <v>32.655937679163827</v>
      </c>
      <c r="U132" s="31">
        <f t="shared" si="38"/>
        <v>16.141135591157621</v>
      </c>
      <c r="V132" s="31">
        <f t="shared" si="38"/>
        <v>46.162138074590757</v>
      </c>
      <c r="W132" s="31">
        <f t="shared" si="38"/>
        <v>15.695093804784548</v>
      </c>
      <c r="X132" s="31">
        <f t="shared" si="38"/>
        <v>-8697.0236796599456</v>
      </c>
      <c r="Y132" s="31"/>
      <c r="Z132" s="31"/>
      <c r="AA132" s="31"/>
      <c r="AB132" s="31"/>
      <c r="AC132" s="31"/>
      <c r="AD132" s="31"/>
      <c r="AE132" s="31"/>
      <c r="AF132" s="31"/>
      <c r="AG132" s="31"/>
    </row>
    <row r="133" spans="1:33" x14ac:dyDescent="0.2">
      <c r="A133" s="29" t="s">
        <v>27</v>
      </c>
      <c r="B133" s="31">
        <f t="shared" si="8"/>
        <v>28.035331493606805</v>
      </c>
      <c r="C133" s="31">
        <f t="shared" si="24"/>
        <v>8.6013856170005738</v>
      </c>
      <c r="D133" s="31">
        <f t="shared" si="24"/>
        <v>20.352267405076759</v>
      </c>
      <c r="E133" s="31">
        <f t="shared" si="24"/>
        <v>28.682818598723486</v>
      </c>
      <c r="F133" s="31">
        <f t="shared" si="24"/>
        <v>12.265032670545239</v>
      </c>
      <c r="G133" s="31">
        <f t="shared" si="24"/>
        <v>27.539159349849768</v>
      </c>
      <c r="H133" s="31">
        <f t="shared" si="24"/>
        <v>25.976486571657091</v>
      </c>
      <c r="I133" s="31">
        <f t="shared" si="24"/>
        <v>40.537546772855308</v>
      </c>
      <c r="J133" s="31">
        <f t="shared" si="24"/>
        <v>8.4114755894608066</v>
      </c>
      <c r="K133" s="31">
        <f t="shared" si="24"/>
        <v>25.680439534664785</v>
      </c>
      <c r="L133" s="31">
        <f t="shared" si="24"/>
        <v>18.940925551874827</v>
      </c>
      <c r="M133" s="31">
        <f t="shared" si="24"/>
        <v>25.476852468764875</v>
      </c>
      <c r="N133" s="31">
        <f t="shared" si="24"/>
        <v>19.938015485557116</v>
      </c>
      <c r="O133" s="31"/>
      <c r="P133" s="29" t="s">
        <v>27</v>
      </c>
      <c r="Q133" s="31">
        <f t="shared" ref="Q133:X133" si="39">Q41/Q37*100-100</f>
        <v>25.969959433613951</v>
      </c>
      <c r="R133" s="31">
        <f t="shared" si="39"/>
        <v>62.028615810907496</v>
      </c>
      <c r="S133" s="31">
        <f t="shared" si="39"/>
        <v>9.0681054943589174</v>
      </c>
      <c r="T133" s="31">
        <f t="shared" si="39"/>
        <v>24.031137660002202</v>
      </c>
      <c r="U133" s="31">
        <f t="shared" si="39"/>
        <v>38.052636336015752</v>
      </c>
      <c r="V133" s="31">
        <f t="shared" si="39"/>
        <v>50.300257211082624</v>
      </c>
      <c r="W133" s="31">
        <f t="shared" si="39"/>
        <v>19.938015485557159</v>
      </c>
      <c r="X133" s="31">
        <f t="shared" si="39"/>
        <v>210.19978689862933</v>
      </c>
      <c r="Y133" s="31"/>
      <c r="Z133" s="31"/>
      <c r="AA133" s="31"/>
      <c r="AB133" s="31"/>
      <c r="AC133" s="31"/>
      <c r="AD133" s="31"/>
      <c r="AE133" s="31"/>
      <c r="AF133" s="31"/>
      <c r="AG133" s="31"/>
    </row>
    <row r="134" spans="1:33" x14ac:dyDescent="0.2">
      <c r="A134" s="29" t="s">
        <v>28</v>
      </c>
      <c r="B134" s="31">
        <f t="shared" si="8"/>
        <v>35.993062194780009</v>
      </c>
      <c r="C134" s="31">
        <f t="shared" si="24"/>
        <v>12.594903079618902</v>
      </c>
      <c r="D134" s="31">
        <f t="shared" si="24"/>
        <v>17.718058222703121</v>
      </c>
      <c r="E134" s="31">
        <f t="shared" si="24"/>
        <v>35.722211953554705</v>
      </c>
      <c r="F134" s="31">
        <f t="shared" si="24"/>
        <v>14.582061190792174</v>
      </c>
      <c r="G134" s="31">
        <f t="shared" si="24"/>
        <v>26.795203095196072</v>
      </c>
      <c r="H134" s="31">
        <f t="shared" si="24"/>
        <v>31.754589720970046</v>
      </c>
      <c r="I134" s="31">
        <f t="shared" si="24"/>
        <v>29.901213474244116</v>
      </c>
      <c r="J134" s="31">
        <f t="shared" si="24"/>
        <v>8.9024592783303831</v>
      </c>
      <c r="K134" s="31">
        <f t="shared" si="24"/>
        <v>15.171523607498386</v>
      </c>
      <c r="L134" s="31">
        <f t="shared" si="24"/>
        <v>21.767211686127411</v>
      </c>
      <c r="M134" s="31">
        <f t="shared" si="24"/>
        <v>29.121109658495669</v>
      </c>
      <c r="N134" s="31">
        <f t="shared" si="24"/>
        <v>22.906651755809435</v>
      </c>
      <c r="O134" s="31"/>
      <c r="P134" s="29" t="s">
        <v>28</v>
      </c>
      <c r="Q134" s="31">
        <f t="shared" ref="Q134:X134" si="40">Q42/Q38*100-100</f>
        <v>42.666754991339189</v>
      </c>
      <c r="R134" s="31">
        <f t="shared" si="40"/>
        <v>50.743338561849413</v>
      </c>
      <c r="S134" s="31">
        <f t="shared" si="40"/>
        <v>12.111840534142829</v>
      </c>
      <c r="T134" s="31">
        <f t="shared" si="40"/>
        <v>49.810010738851531</v>
      </c>
      <c r="U134" s="31">
        <f t="shared" si="40"/>
        <v>60.052962432551794</v>
      </c>
      <c r="V134" s="31">
        <f t="shared" si="40"/>
        <v>72.709326364981308</v>
      </c>
      <c r="W134" s="31">
        <f t="shared" si="40"/>
        <v>22.90665175580942</v>
      </c>
      <c r="X134" s="31">
        <f t="shared" si="40"/>
        <v>-7.9949876096053032</v>
      </c>
      <c r="Y134" s="31"/>
      <c r="Z134" s="31"/>
      <c r="AA134" s="31"/>
      <c r="AB134" s="31"/>
      <c r="AC134" s="31"/>
      <c r="AD134" s="31"/>
      <c r="AE134" s="31"/>
      <c r="AF134" s="31"/>
      <c r="AG134" s="31"/>
    </row>
    <row r="135" spans="1:33" x14ac:dyDescent="0.2">
      <c r="A135" s="29" t="s">
        <v>29</v>
      </c>
      <c r="B135" s="31">
        <f t="shared" si="8"/>
        <v>-0.62665463301624413</v>
      </c>
      <c r="C135" s="31">
        <f t="shared" ref="C135:N150" si="41">C43/C39*100-100</f>
        <v>14.099341297381486</v>
      </c>
      <c r="D135" s="31">
        <f t="shared" si="41"/>
        <v>-35.33416530181654</v>
      </c>
      <c r="E135" s="31">
        <f t="shared" si="41"/>
        <v>44.084273789472007</v>
      </c>
      <c r="F135" s="31">
        <f t="shared" si="41"/>
        <v>37.004845434115623</v>
      </c>
      <c r="G135" s="31">
        <f t="shared" si="41"/>
        <v>32.461987534721317</v>
      </c>
      <c r="H135" s="31">
        <f t="shared" si="41"/>
        <v>26.804985231634973</v>
      </c>
      <c r="I135" s="31">
        <f t="shared" si="41"/>
        <v>34.15198027439169</v>
      </c>
      <c r="J135" s="31">
        <f t="shared" si="41"/>
        <v>10.853514748999075</v>
      </c>
      <c r="K135" s="31">
        <f t="shared" si="41"/>
        <v>10.647318730146509</v>
      </c>
      <c r="L135" s="31">
        <f t="shared" si="41"/>
        <v>17.429578588409683</v>
      </c>
      <c r="M135" s="31">
        <f t="shared" si="41"/>
        <v>28.49211539653021</v>
      </c>
      <c r="N135" s="31">
        <f t="shared" si="41"/>
        <v>19.091015900501503</v>
      </c>
      <c r="O135" s="31"/>
      <c r="P135" s="29" t="s">
        <v>29</v>
      </c>
      <c r="Q135" s="31">
        <f t="shared" ref="Q135:X135" si="42">Q43/Q39*100-100</f>
        <v>28.642849126180948</v>
      </c>
      <c r="R135" s="31">
        <f t="shared" si="42"/>
        <v>32.516546429684126</v>
      </c>
      <c r="S135" s="31">
        <f t="shared" si="42"/>
        <v>11.529121640874251</v>
      </c>
      <c r="T135" s="31">
        <f t="shared" si="42"/>
        <v>-9.6351806180126971</v>
      </c>
      <c r="U135" s="31">
        <f t="shared" si="42"/>
        <v>44.995942907488313</v>
      </c>
      <c r="V135" s="31">
        <f t="shared" si="42"/>
        <v>4.1275154720165119</v>
      </c>
      <c r="W135" s="31">
        <f t="shared" si="42"/>
        <v>19.091015900501532</v>
      </c>
      <c r="X135" s="31">
        <f t="shared" si="42"/>
        <v>-111.37391169491445</v>
      </c>
      <c r="Y135" s="31"/>
      <c r="Z135" s="31"/>
      <c r="AA135" s="31"/>
      <c r="AB135" s="31"/>
      <c r="AC135" s="31"/>
      <c r="AD135" s="31"/>
      <c r="AE135" s="31"/>
      <c r="AF135" s="31"/>
      <c r="AG135" s="31"/>
    </row>
    <row r="136" spans="1:33" x14ac:dyDescent="0.2">
      <c r="A136" s="29" t="s">
        <v>30</v>
      </c>
      <c r="B136" s="31">
        <f t="shared" si="8"/>
        <v>3.6084232749778096</v>
      </c>
      <c r="C136" s="31">
        <f t="shared" si="41"/>
        <v>15.261222998450123</v>
      </c>
      <c r="D136" s="31">
        <f t="shared" si="41"/>
        <v>-0.34415457587564902</v>
      </c>
      <c r="E136" s="31">
        <f t="shared" si="41"/>
        <v>49.106506628727885</v>
      </c>
      <c r="F136" s="31">
        <f t="shared" si="41"/>
        <v>28.501532190824491</v>
      </c>
      <c r="G136" s="31">
        <f t="shared" si="41"/>
        <v>35.911064527879944</v>
      </c>
      <c r="H136" s="31">
        <f t="shared" si="41"/>
        <v>29.187627611494889</v>
      </c>
      <c r="I136" s="31">
        <f t="shared" si="41"/>
        <v>26.363677402771856</v>
      </c>
      <c r="J136" s="31">
        <f t="shared" si="41"/>
        <v>11.936071823686348</v>
      </c>
      <c r="K136" s="31">
        <f t="shared" si="41"/>
        <v>10.11474187306834</v>
      </c>
      <c r="L136" s="31">
        <f t="shared" si="41"/>
        <v>20.159479222831365</v>
      </c>
      <c r="M136" s="31">
        <f t="shared" si="41"/>
        <v>29.207318190711391</v>
      </c>
      <c r="N136" s="31">
        <f t="shared" si="41"/>
        <v>21.602166984398721</v>
      </c>
      <c r="O136" s="31"/>
      <c r="P136" s="29" t="s">
        <v>30</v>
      </c>
      <c r="Q136" s="31">
        <f t="shared" ref="Q136:X136" si="43">Q44/Q40*100-100</f>
        <v>23.832526883050193</v>
      </c>
      <c r="R136" s="31">
        <f t="shared" si="43"/>
        <v>22.490450845733179</v>
      </c>
      <c r="S136" s="31">
        <f t="shared" si="43"/>
        <v>10.399366257616677</v>
      </c>
      <c r="T136" s="31">
        <f t="shared" si="43"/>
        <v>17.021222685706604</v>
      </c>
      <c r="U136" s="31">
        <f t="shared" si="43"/>
        <v>52.662597658254754</v>
      </c>
      <c r="V136" s="31">
        <f t="shared" si="43"/>
        <v>18.224137872932445</v>
      </c>
      <c r="W136" s="31">
        <f t="shared" si="43"/>
        <v>21.602166984398721</v>
      </c>
      <c r="X136" s="31">
        <f t="shared" si="43"/>
        <v>-31.550473998060554</v>
      </c>
      <c r="Y136" s="31"/>
      <c r="Z136" s="31"/>
      <c r="AA136" s="31"/>
      <c r="AB136" s="31"/>
      <c r="AC136" s="31"/>
      <c r="AD136" s="31"/>
      <c r="AE136" s="31"/>
      <c r="AF136" s="31"/>
      <c r="AG136" s="31"/>
    </row>
    <row r="137" spans="1:33" x14ac:dyDescent="0.2">
      <c r="A137" s="29" t="s">
        <v>31</v>
      </c>
      <c r="B137" s="31">
        <f t="shared" si="8"/>
        <v>3.0598065735544253</v>
      </c>
      <c r="C137" s="31">
        <f t="shared" si="41"/>
        <v>18.445317970434033</v>
      </c>
      <c r="D137" s="31">
        <f t="shared" si="41"/>
        <v>21.758957287617804</v>
      </c>
      <c r="E137" s="31">
        <f t="shared" si="41"/>
        <v>47.493045516029014</v>
      </c>
      <c r="F137" s="31">
        <f t="shared" si="41"/>
        <v>28.175136498065768</v>
      </c>
      <c r="G137" s="31">
        <f t="shared" si="41"/>
        <v>32.84996428554976</v>
      </c>
      <c r="H137" s="31">
        <f t="shared" si="41"/>
        <v>24.516921122327133</v>
      </c>
      <c r="I137" s="31">
        <f t="shared" si="41"/>
        <v>29.882246593770503</v>
      </c>
      <c r="J137" s="31">
        <f t="shared" si="41"/>
        <v>10.892993066181972</v>
      </c>
      <c r="K137" s="31">
        <f t="shared" si="41"/>
        <v>10.362042156111912</v>
      </c>
      <c r="L137" s="31">
        <f t="shared" si="41"/>
        <v>20.997611149612069</v>
      </c>
      <c r="M137" s="31">
        <f t="shared" si="41"/>
        <v>24.343431683421301</v>
      </c>
      <c r="N137" s="31">
        <f t="shared" si="41"/>
        <v>21.531605354577167</v>
      </c>
      <c r="O137" s="31"/>
      <c r="P137" s="29" t="s">
        <v>31</v>
      </c>
      <c r="Q137" s="31">
        <f t="shared" ref="Q137:X137" si="44">Q45/Q41*100-100</f>
        <v>22.65267395806832</v>
      </c>
      <c r="R137" s="31">
        <f t="shared" si="44"/>
        <v>17.176296508703402</v>
      </c>
      <c r="S137" s="31">
        <f t="shared" si="44"/>
        <v>11.73452770710648</v>
      </c>
      <c r="T137" s="31">
        <f t="shared" si="44"/>
        <v>35.083722496577195</v>
      </c>
      <c r="U137" s="31">
        <f t="shared" si="44"/>
        <v>28.093598989490431</v>
      </c>
      <c r="V137" s="31">
        <f t="shared" si="44"/>
        <v>27.85498460630123</v>
      </c>
      <c r="W137" s="31">
        <f t="shared" si="44"/>
        <v>21.531605354577167</v>
      </c>
      <c r="X137" s="31">
        <f t="shared" si="44"/>
        <v>13.394716136638522</v>
      </c>
      <c r="Y137" s="31"/>
      <c r="Z137" s="31"/>
      <c r="AA137" s="31"/>
      <c r="AB137" s="31"/>
      <c r="AC137" s="31"/>
      <c r="AD137" s="31"/>
      <c r="AE137" s="31"/>
      <c r="AF137" s="31"/>
      <c r="AG137" s="31"/>
    </row>
    <row r="138" spans="1:33" x14ac:dyDescent="0.2">
      <c r="A138" s="29" t="s">
        <v>32</v>
      </c>
      <c r="B138" s="31">
        <f t="shared" si="8"/>
        <v>3.8354673103743693</v>
      </c>
      <c r="C138" s="31">
        <f t="shared" si="41"/>
        <v>17.897338976131834</v>
      </c>
      <c r="D138" s="31">
        <f t="shared" si="41"/>
        <v>35.427043338902052</v>
      </c>
      <c r="E138" s="31">
        <f t="shared" si="41"/>
        <v>33.783237431527482</v>
      </c>
      <c r="F138" s="31">
        <f t="shared" si="41"/>
        <v>28.680385966426712</v>
      </c>
      <c r="G138" s="31">
        <f t="shared" si="41"/>
        <v>42.103765590383546</v>
      </c>
      <c r="H138" s="31">
        <f t="shared" si="41"/>
        <v>12.178162831604197</v>
      </c>
      <c r="I138" s="31">
        <f t="shared" si="41"/>
        <v>31.361034231729093</v>
      </c>
      <c r="J138" s="31">
        <f t="shared" si="41"/>
        <v>13.34082210324388</v>
      </c>
      <c r="K138" s="31">
        <f t="shared" si="41"/>
        <v>21.836985586749265</v>
      </c>
      <c r="L138" s="31">
        <f t="shared" si="41"/>
        <v>19.639899718664864</v>
      </c>
      <c r="M138" s="31">
        <f t="shared" si="41"/>
        <v>23.372055140231879</v>
      </c>
      <c r="N138" s="31">
        <f t="shared" si="41"/>
        <v>20.247412571909379</v>
      </c>
      <c r="O138" s="31"/>
      <c r="P138" s="29" t="s">
        <v>32</v>
      </c>
      <c r="Q138" s="31">
        <f t="shared" ref="Q138:X138" si="45">Q46/Q42*100-100</f>
        <v>10.937280473948292</v>
      </c>
      <c r="R138" s="31">
        <f t="shared" si="45"/>
        <v>15.043383723857943</v>
      </c>
      <c r="S138" s="31">
        <f t="shared" si="45"/>
        <v>17.698465851938678</v>
      </c>
      <c r="T138" s="31">
        <f t="shared" si="45"/>
        <v>18.073469134651603</v>
      </c>
      <c r="U138" s="31">
        <f t="shared" si="45"/>
        <v>23.90818243451082</v>
      </c>
      <c r="V138" s="31">
        <f t="shared" si="45"/>
        <v>2.0163018275611364</v>
      </c>
      <c r="W138" s="31">
        <f t="shared" si="45"/>
        <v>20.247412571909379</v>
      </c>
      <c r="X138" s="31">
        <f t="shared" si="45"/>
        <v>-16.477123593675344</v>
      </c>
      <c r="Y138" s="31"/>
      <c r="Z138" s="31"/>
      <c r="AA138" s="31"/>
      <c r="AB138" s="31"/>
      <c r="AC138" s="31"/>
      <c r="AD138" s="31"/>
      <c r="AE138" s="31"/>
      <c r="AF138" s="31"/>
      <c r="AG138" s="31"/>
    </row>
    <row r="139" spans="1:33" x14ac:dyDescent="0.2">
      <c r="A139" s="29" t="s">
        <v>33</v>
      </c>
      <c r="B139" s="31">
        <f t="shared" si="8"/>
        <v>11.318896699980058</v>
      </c>
      <c r="C139" s="31">
        <f t="shared" si="41"/>
        <v>18.131950994935295</v>
      </c>
      <c r="D139" s="31">
        <f t="shared" si="41"/>
        <v>67.98275763042497</v>
      </c>
      <c r="E139" s="31">
        <f t="shared" si="41"/>
        <v>30.914444783454798</v>
      </c>
      <c r="F139" s="31">
        <f t="shared" si="41"/>
        <v>19.142419116353665</v>
      </c>
      <c r="G139" s="31">
        <f t="shared" si="41"/>
        <v>51.87245046893176</v>
      </c>
      <c r="H139" s="31">
        <f t="shared" si="41"/>
        <v>10.943713267830674</v>
      </c>
      <c r="I139" s="31">
        <f t="shared" si="41"/>
        <v>23.619311267945548</v>
      </c>
      <c r="J139" s="31">
        <f t="shared" si="41"/>
        <v>11.15536803470431</v>
      </c>
      <c r="K139" s="31">
        <f t="shared" si="41"/>
        <v>24.185860095344452</v>
      </c>
      <c r="L139" s="31">
        <f t="shared" si="41"/>
        <v>20.094855729220939</v>
      </c>
      <c r="M139" s="31">
        <f t="shared" si="41"/>
        <v>19.963982088756921</v>
      </c>
      <c r="N139" s="31">
        <f t="shared" si="41"/>
        <v>20.073648745987001</v>
      </c>
      <c r="O139" s="31"/>
      <c r="P139" s="29" t="s">
        <v>33</v>
      </c>
      <c r="Q139" s="31">
        <f t="shared" ref="Q139:X139" si="46">Q47/Q43*100-100</f>
        <v>23.724885360561629</v>
      </c>
      <c r="R139" s="31">
        <f t="shared" si="46"/>
        <v>15.419571838387341</v>
      </c>
      <c r="S139" s="31">
        <f t="shared" si="46"/>
        <v>14.368671380544257</v>
      </c>
      <c r="T139" s="31">
        <f t="shared" si="46"/>
        <v>60.679592829027115</v>
      </c>
      <c r="U139" s="31">
        <f t="shared" si="46"/>
        <v>42.0966845760274</v>
      </c>
      <c r="V139" s="31">
        <f t="shared" si="46"/>
        <v>52.447533885232815</v>
      </c>
      <c r="W139" s="31">
        <f t="shared" si="46"/>
        <v>20.073648745987001</v>
      </c>
      <c r="X139" s="31">
        <f t="shared" si="46"/>
        <v>-90.850853608388093</v>
      </c>
      <c r="Y139" s="31"/>
      <c r="Z139" s="31"/>
      <c r="AA139" s="31"/>
      <c r="AB139" s="31"/>
      <c r="AC139" s="31"/>
      <c r="AD139" s="31"/>
      <c r="AE139" s="31"/>
      <c r="AF139" s="31"/>
      <c r="AG139" s="31"/>
    </row>
    <row r="140" spans="1:33" x14ac:dyDescent="0.2">
      <c r="A140" s="29" t="s">
        <v>34</v>
      </c>
      <c r="B140" s="31">
        <f t="shared" si="8"/>
        <v>12.648354085092038</v>
      </c>
      <c r="C140" s="31">
        <f t="shared" si="41"/>
        <v>16.510479500862303</v>
      </c>
      <c r="D140" s="31">
        <f t="shared" si="41"/>
        <v>33.075499428542116</v>
      </c>
      <c r="E140" s="31">
        <f t="shared" si="41"/>
        <v>26.243205519282824</v>
      </c>
      <c r="F140" s="31">
        <f t="shared" si="41"/>
        <v>25.210695279561634</v>
      </c>
      <c r="G140" s="31">
        <f t="shared" si="41"/>
        <v>52.440551070387102</v>
      </c>
      <c r="H140" s="31">
        <f t="shared" si="41"/>
        <v>4.2546070596238366</v>
      </c>
      <c r="I140" s="31">
        <f t="shared" si="41"/>
        <v>27.771729271054355</v>
      </c>
      <c r="J140" s="31">
        <f t="shared" si="41"/>
        <v>7.7433534408728946</v>
      </c>
      <c r="K140" s="31">
        <f t="shared" si="41"/>
        <v>19.657180528076637</v>
      </c>
      <c r="L140" s="31">
        <f t="shared" si="41"/>
        <v>17.705760623655095</v>
      </c>
      <c r="M140" s="31">
        <f t="shared" si="41"/>
        <v>29.059785933607628</v>
      </c>
      <c r="N140" s="31">
        <f t="shared" si="41"/>
        <v>19.629397709903643</v>
      </c>
      <c r="O140" s="31"/>
      <c r="P140" s="29" t="s">
        <v>34</v>
      </c>
      <c r="Q140" s="31">
        <f t="shared" ref="Q140:X140" si="47">Q48/Q44*100-100</f>
        <v>22.666918726462498</v>
      </c>
      <c r="R140" s="31">
        <f t="shared" si="47"/>
        <v>16.642421739232319</v>
      </c>
      <c r="S140" s="31">
        <f t="shared" si="47"/>
        <v>11.70649698606934</v>
      </c>
      <c r="T140" s="31">
        <f t="shared" si="47"/>
        <v>33.429678158518271</v>
      </c>
      <c r="U140" s="31">
        <f t="shared" si="47"/>
        <v>29.919251861212103</v>
      </c>
      <c r="V140" s="31">
        <f t="shared" si="47"/>
        <v>30.30929209053329</v>
      </c>
      <c r="W140" s="31">
        <f t="shared" si="47"/>
        <v>19.629397709903657</v>
      </c>
      <c r="X140" s="31">
        <f t="shared" si="47"/>
        <v>6.6618709520635662</v>
      </c>
      <c r="Y140" s="31"/>
      <c r="Z140" s="31"/>
      <c r="AA140" s="31"/>
      <c r="AB140" s="31"/>
      <c r="AC140" s="31"/>
      <c r="AD140" s="31"/>
      <c r="AE140" s="31"/>
      <c r="AF140" s="31"/>
      <c r="AG140" s="31"/>
    </row>
    <row r="141" spans="1:33" x14ac:dyDescent="0.2">
      <c r="A141" s="29" t="s">
        <v>35</v>
      </c>
      <c r="B141" s="31">
        <f t="shared" si="8"/>
        <v>18.388767852615914</v>
      </c>
      <c r="C141" s="31">
        <f t="shared" si="41"/>
        <v>13.604851698442928</v>
      </c>
      <c r="D141" s="31">
        <f t="shared" si="41"/>
        <v>22.869126088750718</v>
      </c>
      <c r="E141" s="31">
        <f t="shared" si="41"/>
        <v>23.477374456916749</v>
      </c>
      <c r="F141" s="31">
        <f t="shared" si="41"/>
        <v>29.41629301400738</v>
      </c>
      <c r="G141" s="31">
        <f t="shared" si="41"/>
        <v>46.018351865107718</v>
      </c>
      <c r="H141" s="31">
        <f t="shared" si="41"/>
        <v>1.7172260551143097</v>
      </c>
      <c r="I141" s="31">
        <f t="shared" si="41"/>
        <v>23.644786222363791</v>
      </c>
      <c r="J141" s="31">
        <f t="shared" si="41"/>
        <v>10.268523054536672</v>
      </c>
      <c r="K141" s="31">
        <f t="shared" si="41"/>
        <v>18.227270364208522</v>
      </c>
      <c r="L141" s="31">
        <f t="shared" si="41"/>
        <v>16.707880185642736</v>
      </c>
      <c r="M141" s="31">
        <f t="shared" si="41"/>
        <v>18.221073135823261</v>
      </c>
      <c r="N141" s="31">
        <f t="shared" si="41"/>
        <v>16.954973972614411</v>
      </c>
      <c r="O141" s="31"/>
      <c r="P141" s="29" t="s">
        <v>35</v>
      </c>
      <c r="Q141" s="31">
        <f t="shared" ref="Q141:X141" si="48">Q49/Q45*100-100</f>
        <v>12.043399598336308</v>
      </c>
      <c r="R141" s="31">
        <f t="shared" si="48"/>
        <v>18.690453145257152</v>
      </c>
      <c r="S141" s="31">
        <f t="shared" si="48"/>
        <v>16.061096811806053</v>
      </c>
      <c r="T141" s="31">
        <f t="shared" si="48"/>
        <v>23.281686639830014</v>
      </c>
      <c r="U141" s="31">
        <f t="shared" si="48"/>
        <v>36.397674187479993</v>
      </c>
      <c r="V141" s="31">
        <f t="shared" si="48"/>
        <v>18.652926270688482</v>
      </c>
      <c r="W141" s="31">
        <f t="shared" si="48"/>
        <v>16.954973972614383</v>
      </c>
      <c r="X141" s="31">
        <f t="shared" si="48"/>
        <v>-22.668687518168724</v>
      </c>
      <c r="Y141" s="31"/>
      <c r="Z141" s="31"/>
      <c r="AA141" s="31"/>
      <c r="AB141" s="31"/>
      <c r="AC141" s="31"/>
      <c r="AD141" s="31"/>
      <c r="AE141" s="31"/>
      <c r="AF141" s="31"/>
      <c r="AG141" s="31"/>
    </row>
    <row r="142" spans="1:33" x14ac:dyDescent="0.2">
      <c r="A142" s="29" t="s">
        <v>36</v>
      </c>
      <c r="B142" s="31">
        <f t="shared" si="8"/>
        <v>5.2730964251545203</v>
      </c>
      <c r="C142" s="31">
        <f t="shared" si="41"/>
        <v>8.9614467441074623</v>
      </c>
      <c r="D142" s="31">
        <f t="shared" si="41"/>
        <v>26.019310344421001</v>
      </c>
      <c r="E142" s="31">
        <f t="shared" si="41"/>
        <v>16.009126657728473</v>
      </c>
      <c r="F142" s="31">
        <f t="shared" si="41"/>
        <v>34.469154340939525</v>
      </c>
      <c r="G142" s="31">
        <f t="shared" si="41"/>
        <v>35.277841737733127</v>
      </c>
      <c r="H142" s="31">
        <f t="shared" si="41"/>
        <v>1.1728662628367488</v>
      </c>
      <c r="I142" s="31">
        <f t="shared" si="41"/>
        <v>20.022135098161712</v>
      </c>
      <c r="J142" s="31">
        <f t="shared" si="41"/>
        <v>22.267622791709172</v>
      </c>
      <c r="K142" s="31">
        <f t="shared" si="41"/>
        <v>8.6313839034990707</v>
      </c>
      <c r="L142" s="31">
        <f t="shared" si="41"/>
        <v>13.949166764067172</v>
      </c>
      <c r="M142" s="31">
        <f t="shared" si="41"/>
        <v>14.307032166539784</v>
      </c>
      <c r="N142" s="31">
        <f t="shared" si="41"/>
        <v>14.008933085012814</v>
      </c>
      <c r="O142" s="31"/>
      <c r="P142" s="29" t="s">
        <v>36</v>
      </c>
      <c r="Q142" s="31">
        <f t="shared" ref="Q142:X142" si="49">Q50/Q46*100-100</f>
        <v>14.170470664720142</v>
      </c>
      <c r="R142" s="31">
        <f t="shared" si="49"/>
        <v>21.571430602487524</v>
      </c>
      <c r="S142" s="31">
        <f t="shared" si="49"/>
        <v>20.929025445546316</v>
      </c>
      <c r="T142" s="31">
        <f t="shared" si="49"/>
        <v>23.107946076931114</v>
      </c>
      <c r="U142" s="31">
        <f t="shared" si="49"/>
        <v>19.454273254860041</v>
      </c>
      <c r="V142" s="31">
        <f t="shared" si="49"/>
        <v>13.15302026241865</v>
      </c>
      <c r="W142" s="31">
        <f t="shared" si="49"/>
        <v>14.008933085012856</v>
      </c>
      <c r="X142" s="31">
        <f t="shared" si="49"/>
        <v>-81.485093676946292</v>
      </c>
      <c r="Y142" s="31"/>
      <c r="Z142" s="31"/>
      <c r="AA142" s="31"/>
      <c r="AB142" s="31"/>
      <c r="AC142" s="31"/>
      <c r="AD142" s="31"/>
      <c r="AE142" s="31"/>
      <c r="AF142" s="31"/>
      <c r="AG142" s="31"/>
    </row>
    <row r="143" spans="1:33" x14ac:dyDescent="0.2">
      <c r="A143" s="29" t="s">
        <v>37</v>
      </c>
      <c r="B143" s="31">
        <f t="shared" si="8"/>
        <v>4.0731708585135351</v>
      </c>
      <c r="C143" s="31">
        <f t="shared" si="41"/>
        <v>8.177616812873751</v>
      </c>
      <c r="D143" s="31">
        <f t="shared" si="41"/>
        <v>34.639593637160601</v>
      </c>
      <c r="E143" s="31">
        <f t="shared" si="41"/>
        <v>20.352492545538155</v>
      </c>
      <c r="F143" s="31">
        <f t="shared" si="41"/>
        <v>18.120234212924345</v>
      </c>
      <c r="G143" s="31">
        <f t="shared" si="41"/>
        <v>33.567890717358381</v>
      </c>
      <c r="H143" s="31">
        <f t="shared" si="41"/>
        <v>3.5790261717858698</v>
      </c>
      <c r="I143" s="31">
        <f t="shared" si="41"/>
        <v>12.596104472129625</v>
      </c>
      <c r="J143" s="31">
        <f t="shared" si="41"/>
        <v>24.547840894333376</v>
      </c>
      <c r="K143" s="31">
        <f t="shared" si="41"/>
        <v>-2.1202270656662989</v>
      </c>
      <c r="L143" s="31">
        <f t="shared" si="41"/>
        <v>13.828852309919725</v>
      </c>
      <c r="M143" s="31">
        <f t="shared" si="41"/>
        <v>32.162158200695956</v>
      </c>
      <c r="N143" s="31">
        <f t="shared" si="41"/>
        <v>16.796898530842412</v>
      </c>
      <c r="O143" s="31"/>
      <c r="P143" s="29" t="s">
        <v>37</v>
      </c>
      <c r="Q143" s="31">
        <f t="shared" ref="Q143:X143" si="50">Q51/Q47*100-100</f>
        <v>11.343292691782608</v>
      </c>
      <c r="R143" s="31">
        <f t="shared" si="50"/>
        <v>25.319474667349468</v>
      </c>
      <c r="S143" s="31">
        <f t="shared" si="50"/>
        <v>18.782845414687714</v>
      </c>
      <c r="T143" s="31">
        <f t="shared" si="50"/>
        <v>50.762349284965069</v>
      </c>
      <c r="U143" s="31">
        <f t="shared" si="50"/>
        <v>11.080870155855067</v>
      </c>
      <c r="V143" s="31">
        <f t="shared" si="50"/>
        <v>19.182174459083413</v>
      </c>
      <c r="W143" s="31">
        <f t="shared" si="50"/>
        <v>16.796898530842384</v>
      </c>
      <c r="X143" s="31">
        <f t="shared" si="50"/>
        <v>-2168.8708381729962</v>
      </c>
      <c r="Y143" s="31"/>
      <c r="Z143" s="31"/>
      <c r="AA143" s="31"/>
      <c r="AB143" s="31"/>
      <c r="AC143" s="31"/>
      <c r="AD143" s="31"/>
      <c r="AE143" s="31"/>
      <c r="AF143" s="31"/>
      <c r="AG143" s="31"/>
    </row>
    <row r="144" spans="1:33" x14ac:dyDescent="0.2">
      <c r="A144" s="29" t="s">
        <v>38</v>
      </c>
      <c r="B144" s="31">
        <f t="shared" si="8"/>
        <v>-1.2994311036984811</v>
      </c>
      <c r="C144" s="31">
        <f t="shared" si="41"/>
        <v>11.632911402453573</v>
      </c>
      <c r="D144" s="31">
        <f t="shared" si="41"/>
        <v>10.62384478832908</v>
      </c>
      <c r="E144" s="31">
        <f t="shared" si="41"/>
        <v>16.282974989928306</v>
      </c>
      <c r="F144" s="31">
        <f t="shared" si="41"/>
        <v>26.529947607349612</v>
      </c>
      <c r="G144" s="31">
        <f t="shared" si="41"/>
        <v>27.118321240275705</v>
      </c>
      <c r="H144" s="31">
        <f t="shared" si="41"/>
        <v>6.6909392622442283</v>
      </c>
      <c r="I144" s="31">
        <f t="shared" si="41"/>
        <v>18.801759090216535</v>
      </c>
      <c r="J144" s="31">
        <f t="shared" si="41"/>
        <v>31.735761936670571</v>
      </c>
      <c r="K144" s="31">
        <f t="shared" si="41"/>
        <v>-0.77878852966125578</v>
      </c>
      <c r="L144" s="31">
        <f t="shared" si="41"/>
        <v>14.443547506655491</v>
      </c>
      <c r="M144" s="31">
        <f t="shared" si="41"/>
        <v>11.482464391339548</v>
      </c>
      <c r="N144" s="31">
        <f t="shared" si="41"/>
        <v>13.90232368270155</v>
      </c>
      <c r="O144" s="31"/>
      <c r="P144" s="29" t="s">
        <v>38</v>
      </c>
      <c r="Q144" s="31">
        <f t="shared" ref="Q144:X144" si="51">Q52/Q48*100-100</f>
        <v>10.832789780969193</v>
      </c>
      <c r="R144" s="31">
        <f t="shared" si="51"/>
        <v>26.377696512299181</v>
      </c>
      <c r="S144" s="31">
        <f t="shared" si="51"/>
        <v>20.590920441419769</v>
      </c>
      <c r="T144" s="31">
        <f t="shared" si="51"/>
        <v>34.029625946761229</v>
      </c>
      <c r="U144" s="31">
        <f t="shared" si="51"/>
        <v>7.7625798203249303</v>
      </c>
      <c r="V144" s="31">
        <f t="shared" si="51"/>
        <v>14.673533716339747</v>
      </c>
      <c r="W144" s="31">
        <f t="shared" si="51"/>
        <v>13.90232368270155</v>
      </c>
      <c r="X144" s="31">
        <f t="shared" si="51"/>
        <v>-0.24907375215691729</v>
      </c>
      <c r="Y144" s="31"/>
      <c r="Z144" s="31"/>
      <c r="AA144" s="31"/>
      <c r="AB144" s="31"/>
      <c r="AC144" s="31"/>
      <c r="AD144" s="31"/>
      <c r="AE144" s="31"/>
      <c r="AF144" s="31"/>
      <c r="AG144" s="31"/>
    </row>
    <row r="145" spans="1:33" x14ac:dyDescent="0.2">
      <c r="A145" s="29" t="s">
        <v>39</v>
      </c>
      <c r="B145" s="31">
        <f t="shared" si="8"/>
        <v>-3.1871827547597604</v>
      </c>
      <c r="C145" s="31">
        <f t="shared" si="41"/>
        <v>12.448730102632169</v>
      </c>
      <c r="D145" s="31">
        <f t="shared" si="41"/>
        <v>-6.3391820058231474</v>
      </c>
      <c r="E145" s="31">
        <f t="shared" si="41"/>
        <v>15.102732878892212</v>
      </c>
      <c r="F145" s="31">
        <f t="shared" si="41"/>
        <v>29.084990816246034</v>
      </c>
      <c r="G145" s="31">
        <f t="shared" si="41"/>
        <v>28.557174650575263</v>
      </c>
      <c r="H145" s="31">
        <f t="shared" si="41"/>
        <v>7.8442148662575448</v>
      </c>
      <c r="I145" s="31">
        <f t="shared" si="41"/>
        <v>16.148371187609897</v>
      </c>
      <c r="J145" s="31">
        <f t="shared" si="41"/>
        <v>33.878409293551925</v>
      </c>
      <c r="K145" s="31">
        <f t="shared" si="41"/>
        <v>-0.89549227822571709</v>
      </c>
      <c r="L145" s="31">
        <f t="shared" si="41"/>
        <v>12.643508321392133</v>
      </c>
      <c r="M145" s="31">
        <f t="shared" si="41"/>
        <v>12.496222558462833</v>
      </c>
      <c r="N145" s="31">
        <f t="shared" si="41"/>
        <v>12.619197228345101</v>
      </c>
      <c r="O145" s="31"/>
      <c r="P145" s="29" t="s">
        <v>39</v>
      </c>
      <c r="Q145" s="31">
        <f t="shared" ref="Q145:X145" si="52">Q53/Q49*100-100</f>
        <v>13.823036387295986</v>
      </c>
      <c r="R145" s="31">
        <f t="shared" si="52"/>
        <v>25.125760961021172</v>
      </c>
      <c r="S145" s="31">
        <f t="shared" si="52"/>
        <v>19.781805095182079</v>
      </c>
      <c r="T145" s="31">
        <f t="shared" si="52"/>
        <v>25.375506148388666</v>
      </c>
      <c r="U145" s="31">
        <f t="shared" si="52"/>
        <v>7.8132460791198213</v>
      </c>
      <c r="V145" s="31">
        <f t="shared" si="52"/>
        <v>21.359106793554901</v>
      </c>
      <c r="W145" s="31">
        <f t="shared" si="52"/>
        <v>12.619197228345143</v>
      </c>
      <c r="X145" s="31">
        <f t="shared" si="52"/>
        <v>24.518623374012606</v>
      </c>
      <c r="Y145" s="31"/>
      <c r="Z145" s="31"/>
      <c r="AA145" s="31"/>
      <c r="AB145" s="31"/>
      <c r="AC145" s="31"/>
      <c r="AD145" s="31"/>
      <c r="AE145" s="31"/>
      <c r="AF145" s="31"/>
      <c r="AG145" s="31"/>
    </row>
    <row r="146" spans="1:33" x14ac:dyDescent="0.2">
      <c r="A146" s="29" t="s">
        <v>40</v>
      </c>
      <c r="B146" s="31">
        <f t="shared" si="8"/>
        <v>1.2524731536718292</v>
      </c>
      <c r="C146" s="31">
        <f t="shared" si="41"/>
        <v>19.204673203965172</v>
      </c>
      <c r="D146" s="31">
        <f t="shared" si="41"/>
        <v>-7.0643352139508409</v>
      </c>
      <c r="E146" s="31">
        <f t="shared" si="41"/>
        <v>19.387639248856559</v>
      </c>
      <c r="F146" s="31">
        <f t="shared" si="41"/>
        <v>37.714781621484462</v>
      </c>
      <c r="G146" s="31">
        <f t="shared" si="41"/>
        <v>32.290171192214615</v>
      </c>
      <c r="H146" s="31">
        <f t="shared" si="41"/>
        <v>11.829862365572041</v>
      </c>
      <c r="I146" s="31">
        <f t="shared" si="41"/>
        <v>31.871794334621285</v>
      </c>
      <c r="J146" s="31">
        <f t="shared" si="41"/>
        <v>29.380212379693205</v>
      </c>
      <c r="K146" s="31">
        <f t="shared" si="41"/>
        <v>-0.81204201691633671</v>
      </c>
      <c r="L146" s="31">
        <f t="shared" si="41"/>
        <v>16.795104425343126</v>
      </c>
      <c r="M146" s="31">
        <f t="shared" si="41"/>
        <v>8.2915163827038896</v>
      </c>
      <c r="N146" s="31">
        <f t="shared" si="41"/>
        <v>15.371225412482119</v>
      </c>
      <c r="O146" s="31"/>
      <c r="P146" s="29" t="s">
        <v>40</v>
      </c>
      <c r="Q146" s="31">
        <f t="shared" ref="Q146:X146" si="53">Q54/Q50*100-100</f>
        <v>15.538532137290645</v>
      </c>
      <c r="R146" s="31">
        <f t="shared" si="53"/>
        <v>21.91554622230332</v>
      </c>
      <c r="S146" s="31">
        <f t="shared" si="53"/>
        <v>19.727262293863035</v>
      </c>
      <c r="T146" s="31">
        <f t="shared" si="53"/>
        <v>21.742822403663581</v>
      </c>
      <c r="U146" s="31">
        <f t="shared" si="53"/>
        <v>3.749012319566674</v>
      </c>
      <c r="V146" s="31">
        <f t="shared" si="53"/>
        <v>21.64205146010265</v>
      </c>
      <c r="W146" s="31">
        <f t="shared" si="53"/>
        <v>15.371225412482076</v>
      </c>
      <c r="X146" s="31">
        <f t="shared" si="53"/>
        <v>389.84320921544918</v>
      </c>
      <c r="Y146" s="31"/>
      <c r="Z146" s="31"/>
      <c r="AA146" s="31"/>
      <c r="AB146" s="31"/>
      <c r="AC146" s="31"/>
      <c r="AD146" s="31"/>
      <c r="AE146" s="31"/>
      <c r="AF146" s="31"/>
      <c r="AG146" s="31"/>
    </row>
    <row r="147" spans="1:33" x14ac:dyDescent="0.2">
      <c r="A147" s="29" t="s">
        <v>41</v>
      </c>
      <c r="B147" s="31">
        <f t="shared" si="8"/>
        <v>21.028628614729229</v>
      </c>
      <c r="C147" s="31">
        <f t="shared" si="41"/>
        <v>28.288296330545791</v>
      </c>
      <c r="D147" s="31">
        <f t="shared" si="41"/>
        <v>48.821422766534596</v>
      </c>
      <c r="E147" s="31">
        <f t="shared" si="41"/>
        <v>18.288208705522521</v>
      </c>
      <c r="F147" s="31">
        <f t="shared" si="41"/>
        <v>45.069766839653767</v>
      </c>
      <c r="G147" s="31">
        <f t="shared" si="41"/>
        <v>33.451977345895671</v>
      </c>
      <c r="H147" s="31">
        <f t="shared" si="41"/>
        <v>18.206063885162038</v>
      </c>
      <c r="I147" s="31">
        <f t="shared" si="41"/>
        <v>29.901498288219898</v>
      </c>
      <c r="J147" s="31">
        <f t="shared" si="41"/>
        <v>19.6814433503923</v>
      </c>
      <c r="K147" s="31">
        <f t="shared" si="41"/>
        <v>9.3500120243978273</v>
      </c>
      <c r="L147" s="31">
        <f t="shared" si="41"/>
        <v>24.1663302635517</v>
      </c>
      <c r="M147" s="31">
        <f t="shared" si="41"/>
        <v>15.058288906380966</v>
      </c>
      <c r="N147" s="31">
        <f t="shared" si="41"/>
        <v>22.497813091608833</v>
      </c>
      <c r="O147" s="31"/>
      <c r="P147" s="29" t="s">
        <v>41</v>
      </c>
      <c r="Q147" s="31">
        <f t="shared" ref="Q147:X147" si="54">Q55/Q51*100-100</f>
        <v>18.18500729608607</v>
      </c>
      <c r="R147" s="31">
        <f t="shared" si="54"/>
        <v>17.067502722749467</v>
      </c>
      <c r="S147" s="31">
        <f t="shared" si="54"/>
        <v>17.170952358844488</v>
      </c>
      <c r="T147" s="31">
        <f t="shared" si="54"/>
        <v>25.898772343023182</v>
      </c>
      <c r="U147" s="31">
        <f t="shared" si="54"/>
        <v>29.093035908607874</v>
      </c>
      <c r="V147" s="31">
        <f t="shared" si="54"/>
        <v>26.548888182894743</v>
      </c>
      <c r="W147" s="31">
        <f t="shared" si="54"/>
        <v>22.497813091608847</v>
      </c>
      <c r="X147" s="31">
        <f t="shared" si="54"/>
        <v>328.44694918094268</v>
      </c>
      <c r="Y147" s="31"/>
      <c r="Z147" s="31"/>
      <c r="AA147" s="31"/>
      <c r="AB147" s="31"/>
      <c r="AC147" s="31"/>
      <c r="AD147" s="31"/>
      <c r="AE147" s="31"/>
      <c r="AF147" s="31"/>
      <c r="AG147" s="31"/>
    </row>
    <row r="148" spans="1:33" x14ac:dyDescent="0.2">
      <c r="A148" s="29" t="s">
        <v>42</v>
      </c>
      <c r="B148" s="31">
        <f t="shared" si="8"/>
        <v>26.29333463906724</v>
      </c>
      <c r="C148" s="31">
        <f t="shared" si="41"/>
        <v>20.254252862090922</v>
      </c>
      <c r="D148" s="31">
        <f t="shared" si="41"/>
        <v>43.812985084387662</v>
      </c>
      <c r="E148" s="31">
        <f t="shared" si="41"/>
        <v>15.672884760983607</v>
      </c>
      <c r="F148" s="31">
        <f t="shared" si="41"/>
        <v>30.001342966457656</v>
      </c>
      <c r="G148" s="31">
        <f t="shared" si="41"/>
        <v>34.624806981259525</v>
      </c>
      <c r="H148" s="31">
        <f t="shared" si="41"/>
        <v>17.78178815844737</v>
      </c>
      <c r="I148" s="31">
        <f t="shared" si="41"/>
        <v>32.133426005086562</v>
      </c>
      <c r="J148" s="31">
        <f t="shared" si="41"/>
        <v>18.723588918465126</v>
      </c>
      <c r="K148" s="31">
        <f t="shared" si="41"/>
        <v>16.472434851465351</v>
      </c>
      <c r="L148" s="31">
        <f t="shared" si="41"/>
        <v>22.037027736298469</v>
      </c>
      <c r="M148" s="31">
        <f t="shared" si="41"/>
        <v>7.2802781767097287</v>
      </c>
      <c r="N148" s="31">
        <f t="shared" si="41"/>
        <v>19.397106371188414</v>
      </c>
      <c r="O148" s="31"/>
      <c r="P148" s="29" t="s">
        <v>42</v>
      </c>
      <c r="Q148" s="31">
        <f t="shared" ref="Q148:X148" si="55">Q56/Q52*100-100</f>
        <v>19.453345101877133</v>
      </c>
      <c r="R148" s="31">
        <f t="shared" si="55"/>
        <v>12.392037274406036</v>
      </c>
      <c r="S148" s="31">
        <f t="shared" si="55"/>
        <v>21.001741139695639</v>
      </c>
      <c r="T148" s="31">
        <f t="shared" si="55"/>
        <v>25.140909114974292</v>
      </c>
      <c r="U148" s="31">
        <f t="shared" si="55"/>
        <v>23.863260901768029</v>
      </c>
      <c r="V148" s="31">
        <f t="shared" si="55"/>
        <v>29.163541144559616</v>
      </c>
      <c r="W148" s="31">
        <f t="shared" si="55"/>
        <v>19.397106371188386</v>
      </c>
      <c r="X148" s="31">
        <f t="shared" si="55"/>
        <v>57.333064253985071</v>
      </c>
      <c r="Y148" s="31"/>
      <c r="Z148" s="31"/>
      <c r="AA148" s="31"/>
      <c r="AB148" s="31"/>
      <c r="AC148" s="31"/>
      <c r="AD148" s="31"/>
      <c r="AE148" s="31"/>
      <c r="AF148" s="31"/>
      <c r="AG148" s="31"/>
    </row>
    <row r="149" spans="1:33" x14ac:dyDescent="0.2">
      <c r="A149" s="29" t="s">
        <v>43</v>
      </c>
      <c r="B149" s="31">
        <f t="shared" si="8"/>
        <v>27.355902430725564</v>
      </c>
      <c r="C149" s="31">
        <f t="shared" si="41"/>
        <v>14.741760945879506</v>
      </c>
      <c r="D149" s="31">
        <f t="shared" si="41"/>
        <v>30.417875063661171</v>
      </c>
      <c r="E149" s="31">
        <f t="shared" si="41"/>
        <v>13.897787167563294</v>
      </c>
      <c r="F149" s="31">
        <f t="shared" si="41"/>
        <v>18.029019152540428</v>
      </c>
      <c r="G149" s="31">
        <f t="shared" si="41"/>
        <v>29.824125709383878</v>
      </c>
      <c r="H149" s="31">
        <f t="shared" si="41"/>
        <v>18.022982550104643</v>
      </c>
      <c r="I149" s="31">
        <f t="shared" si="41"/>
        <v>23.499657313887639</v>
      </c>
      <c r="J149" s="31">
        <f t="shared" si="41"/>
        <v>12.330204537503349</v>
      </c>
      <c r="K149" s="31">
        <f t="shared" si="41"/>
        <v>15.814611021416596</v>
      </c>
      <c r="L149" s="31">
        <f t="shared" si="41"/>
        <v>18.024726419896425</v>
      </c>
      <c r="M149" s="31">
        <f t="shared" si="41"/>
        <v>13.285028455518486</v>
      </c>
      <c r="N149" s="31">
        <f t="shared" si="41"/>
        <v>17.243242769241903</v>
      </c>
      <c r="O149" s="31"/>
      <c r="P149" s="29" t="s">
        <v>43</v>
      </c>
      <c r="Q149" s="31">
        <f t="shared" ref="Q149:X149" si="56">Q57/Q53*100-100</f>
        <v>18.899839493117838</v>
      </c>
      <c r="R149" s="31">
        <f t="shared" si="56"/>
        <v>7.5722966755158865</v>
      </c>
      <c r="S149" s="31">
        <f t="shared" si="56"/>
        <v>13.582829684894165</v>
      </c>
      <c r="T149" s="31">
        <f t="shared" si="56"/>
        <v>9.9820673030311013</v>
      </c>
      <c r="U149" s="31">
        <f t="shared" si="56"/>
        <v>14.858671388445416</v>
      </c>
      <c r="V149" s="31">
        <f t="shared" si="56"/>
        <v>18.693791824696632</v>
      </c>
      <c r="W149" s="31">
        <f t="shared" si="56"/>
        <v>17.243242769241832</v>
      </c>
      <c r="X149" s="31">
        <f t="shared" si="56"/>
        <v>97.110357350345225</v>
      </c>
      <c r="Y149" s="31"/>
      <c r="Z149" s="31"/>
      <c r="AA149" s="31"/>
      <c r="AB149" s="31"/>
      <c r="AC149" s="31"/>
      <c r="AD149" s="31"/>
      <c r="AE149" s="31"/>
      <c r="AF149" s="31"/>
      <c r="AG149" s="31"/>
    </row>
    <row r="150" spans="1:33" x14ac:dyDescent="0.2">
      <c r="A150" s="29" t="s">
        <v>44</v>
      </c>
      <c r="B150" s="31">
        <f t="shared" si="8"/>
        <v>15.181400420017766</v>
      </c>
      <c r="C150" s="31">
        <f t="shared" si="41"/>
        <v>4.4136683415118654</v>
      </c>
      <c r="D150" s="31">
        <f t="shared" si="41"/>
        <v>26.71151208089529</v>
      </c>
      <c r="E150" s="31">
        <f t="shared" si="41"/>
        <v>8.3316184092041823</v>
      </c>
      <c r="F150" s="31">
        <f t="shared" si="41"/>
        <v>10.62934447448572</v>
      </c>
      <c r="G150" s="31">
        <f t="shared" si="41"/>
        <v>28.432326087964498</v>
      </c>
      <c r="H150" s="31">
        <f t="shared" si="41"/>
        <v>14.395885556335685</v>
      </c>
      <c r="I150" s="31">
        <f t="shared" si="41"/>
        <v>11.727186880757685</v>
      </c>
      <c r="J150" s="31">
        <f t="shared" si="41"/>
        <v>5.9451996545138996</v>
      </c>
      <c r="K150" s="31">
        <f t="shared" si="41"/>
        <v>13.857840761333591</v>
      </c>
      <c r="L150" s="31">
        <f t="shared" si="41"/>
        <v>10.530120147663695</v>
      </c>
      <c r="M150" s="31">
        <f t="shared" si="41"/>
        <v>2.395918103341117</v>
      </c>
      <c r="N150" s="31">
        <f t="shared" si="41"/>
        <v>9.2516730504264046</v>
      </c>
      <c r="O150" s="31"/>
      <c r="P150" s="29" t="s">
        <v>44</v>
      </c>
      <c r="Q150" s="31">
        <f t="shared" ref="Q150:X150" si="57">Q58/Q54*100-100</f>
        <v>12.190243067048144</v>
      </c>
      <c r="R150" s="31">
        <f t="shared" si="57"/>
        <v>2.3377835515848062</v>
      </c>
      <c r="S150" s="31">
        <f t="shared" si="57"/>
        <v>1.9781607579656821</v>
      </c>
      <c r="T150" s="31">
        <f t="shared" si="57"/>
        <v>5.8230920962578665</v>
      </c>
      <c r="U150" s="31">
        <f t="shared" si="57"/>
        <v>12.774333707105527</v>
      </c>
      <c r="V150" s="31">
        <f t="shared" si="57"/>
        <v>7.3822669597263513</v>
      </c>
      <c r="W150" s="31">
        <f t="shared" si="57"/>
        <v>9.2516730504264046</v>
      </c>
      <c r="X150" s="31">
        <f t="shared" si="57"/>
        <v>-23.562489621997543</v>
      </c>
      <c r="Y150" s="31"/>
      <c r="Z150" s="31"/>
      <c r="AA150" s="31"/>
      <c r="AB150" s="31"/>
      <c r="AC150" s="31"/>
      <c r="AD150" s="31"/>
      <c r="AE150" s="31"/>
      <c r="AF150" s="31"/>
      <c r="AG150" s="31"/>
    </row>
    <row r="151" spans="1:33" x14ac:dyDescent="0.2">
      <c r="A151" s="29" t="s">
        <v>45</v>
      </c>
      <c r="B151" s="31">
        <f t="shared" si="8"/>
        <v>3.8864918313912256</v>
      </c>
      <c r="C151" s="31">
        <f t="shared" ref="C151:N166" si="58">C59/C55*100-100</f>
        <v>2.7780634686477299</v>
      </c>
      <c r="D151" s="31">
        <f t="shared" si="58"/>
        <v>12.526333316849957</v>
      </c>
      <c r="E151" s="31">
        <f t="shared" si="58"/>
        <v>10.580781793919499</v>
      </c>
      <c r="F151" s="31">
        <f t="shared" si="58"/>
        <v>1.1158267887299047</v>
      </c>
      <c r="G151" s="31">
        <f t="shared" si="58"/>
        <v>14.294521834102241</v>
      </c>
      <c r="H151" s="31">
        <f t="shared" si="58"/>
        <v>19.022088141719991</v>
      </c>
      <c r="I151" s="31">
        <f t="shared" si="58"/>
        <v>5.0207827019827391</v>
      </c>
      <c r="J151" s="31">
        <f t="shared" si="58"/>
        <v>6.251786192401994</v>
      </c>
      <c r="K151" s="31">
        <f t="shared" si="58"/>
        <v>14.482446038241292</v>
      </c>
      <c r="L151" s="31">
        <f t="shared" si="58"/>
        <v>7.7952671361730381</v>
      </c>
      <c r="M151" s="31">
        <f t="shared" si="58"/>
        <v>-2.4296135385063309</v>
      </c>
      <c r="N151" s="31">
        <f t="shared" si="58"/>
        <v>6.0359120097654113</v>
      </c>
      <c r="O151" s="31"/>
      <c r="P151" s="29" t="s">
        <v>45</v>
      </c>
      <c r="Q151" s="31">
        <f t="shared" ref="Q151:X151" si="59">Q59/Q55*100-100</f>
        <v>9.0589051837630024</v>
      </c>
      <c r="R151" s="31">
        <f t="shared" si="59"/>
        <v>-3.5769469512662653</v>
      </c>
      <c r="S151" s="31">
        <f t="shared" si="59"/>
        <v>4.1456050905531043</v>
      </c>
      <c r="T151" s="31">
        <f t="shared" si="59"/>
        <v>-10.902940829074112</v>
      </c>
      <c r="U151" s="31">
        <f t="shared" si="59"/>
        <v>-9.5511405547461834</v>
      </c>
      <c r="V151" s="31">
        <f t="shared" si="59"/>
        <v>-10.928841201989272</v>
      </c>
      <c r="W151" s="31">
        <f t="shared" si="59"/>
        <v>6.0359120097654255</v>
      </c>
      <c r="X151" s="31">
        <f t="shared" si="59"/>
        <v>-56.715332687508592</v>
      </c>
      <c r="Y151" s="31"/>
      <c r="Z151" s="31"/>
      <c r="AA151" s="31"/>
      <c r="AB151" s="31"/>
      <c r="AC151" s="31"/>
      <c r="AD151" s="31"/>
      <c r="AE151" s="31"/>
      <c r="AF151" s="31"/>
      <c r="AG151" s="31"/>
    </row>
    <row r="152" spans="1:33" x14ac:dyDescent="0.2">
      <c r="A152" s="29" t="s">
        <v>46</v>
      </c>
      <c r="B152" s="31">
        <f t="shared" si="8"/>
        <v>1.6527940446825227</v>
      </c>
      <c r="C152" s="31">
        <f t="shared" si="58"/>
        <v>3.1000217721077945</v>
      </c>
      <c r="D152" s="31">
        <f t="shared" si="58"/>
        <v>2.1781280541693917</v>
      </c>
      <c r="E152" s="31">
        <f t="shared" si="58"/>
        <v>3.6117090304611992</v>
      </c>
      <c r="F152" s="31">
        <f t="shared" si="58"/>
        <v>9.5027931368518352</v>
      </c>
      <c r="G152" s="31">
        <f t="shared" si="58"/>
        <v>11.69581169885609</v>
      </c>
      <c r="H152" s="31">
        <f t="shared" si="58"/>
        <v>16.910405105534878</v>
      </c>
      <c r="I152" s="31">
        <f t="shared" si="58"/>
        <v>-7.4231654043626776</v>
      </c>
      <c r="J152" s="31">
        <f t="shared" si="58"/>
        <v>2.9118418283219967</v>
      </c>
      <c r="K152" s="31">
        <f t="shared" si="58"/>
        <v>5.401414934490802</v>
      </c>
      <c r="L152" s="31">
        <f t="shared" si="58"/>
        <v>4.3961017258075543</v>
      </c>
      <c r="M152" s="31">
        <f t="shared" si="58"/>
        <v>-2.9288730639842981</v>
      </c>
      <c r="N152" s="31">
        <f t="shared" si="58"/>
        <v>3.2186787461981226</v>
      </c>
      <c r="O152" s="31"/>
      <c r="P152" s="29" t="s">
        <v>46</v>
      </c>
      <c r="Q152" s="31">
        <f t="shared" ref="Q152:X152" si="60">Q60/Q56*100-100</f>
        <v>10.132393071961232</v>
      </c>
      <c r="R152" s="31">
        <f t="shared" si="60"/>
        <v>-6.3123012641227234</v>
      </c>
      <c r="S152" s="31">
        <f t="shared" si="60"/>
        <v>1.8372350202068759</v>
      </c>
      <c r="T152" s="31">
        <f t="shared" si="60"/>
        <v>-19.616884172377809</v>
      </c>
      <c r="U152" s="31">
        <f t="shared" si="60"/>
        <v>-5.5443937045563558</v>
      </c>
      <c r="V152" s="31">
        <f t="shared" si="60"/>
        <v>-24.539461364136216</v>
      </c>
      <c r="W152" s="31">
        <f t="shared" si="60"/>
        <v>3.218678746198151</v>
      </c>
      <c r="X152" s="31">
        <f t="shared" si="60"/>
        <v>-155.15343446179736</v>
      </c>
      <c r="Y152" s="31"/>
      <c r="Z152" s="31"/>
      <c r="AA152" s="31"/>
      <c r="AB152" s="31"/>
      <c r="AC152" s="31"/>
      <c r="AD152" s="31"/>
      <c r="AE152" s="31"/>
      <c r="AF152" s="31"/>
      <c r="AG152" s="31"/>
    </row>
    <row r="153" spans="1:33" x14ac:dyDescent="0.2">
      <c r="A153" s="29" t="s">
        <v>47</v>
      </c>
      <c r="B153" s="31">
        <f t="shared" si="8"/>
        <v>-5.9174022375427882</v>
      </c>
      <c r="C153" s="31">
        <f t="shared" si="58"/>
        <v>8.5830091813301692</v>
      </c>
      <c r="D153" s="31">
        <f t="shared" si="58"/>
        <v>-8.1701872102066488</v>
      </c>
      <c r="E153" s="31">
        <f t="shared" si="58"/>
        <v>1.8247093889086017</v>
      </c>
      <c r="F153" s="31">
        <f t="shared" si="58"/>
        <v>8.6800561312345081</v>
      </c>
      <c r="G153" s="31">
        <f t="shared" si="58"/>
        <v>11.505810788910267</v>
      </c>
      <c r="H153" s="31">
        <f t="shared" si="58"/>
        <v>16.050639813572374</v>
      </c>
      <c r="I153" s="31">
        <f t="shared" si="58"/>
        <v>2.2438778523132754</v>
      </c>
      <c r="J153" s="31">
        <f t="shared" si="58"/>
        <v>2.7334438447924754</v>
      </c>
      <c r="K153" s="31">
        <f t="shared" si="58"/>
        <v>4.283176205113449</v>
      </c>
      <c r="L153" s="31">
        <f t="shared" si="58"/>
        <v>3.89981058907955</v>
      </c>
      <c r="M153" s="31">
        <f t="shared" si="58"/>
        <v>7.6877154932493568</v>
      </c>
      <c r="N153" s="31">
        <f t="shared" si="58"/>
        <v>4.5032768483039121</v>
      </c>
      <c r="O153" s="31"/>
      <c r="P153" s="29" t="s">
        <v>47</v>
      </c>
      <c r="Q153" s="31">
        <f t="shared" ref="Q153:X153" si="61">Q61/Q57*100-100</f>
        <v>8.5279416817723614</v>
      </c>
      <c r="R153" s="31">
        <f t="shared" si="61"/>
        <v>-6.2184014974286868</v>
      </c>
      <c r="S153" s="31">
        <f t="shared" si="61"/>
        <v>2.0275793455280393</v>
      </c>
      <c r="T153" s="31">
        <f t="shared" si="61"/>
        <v>-19.100647909588957</v>
      </c>
      <c r="U153" s="31">
        <f t="shared" si="61"/>
        <v>-3.5146091877933969</v>
      </c>
      <c r="V153" s="31">
        <f t="shared" si="61"/>
        <v>-20.237146559457884</v>
      </c>
      <c r="W153" s="31">
        <f t="shared" si="61"/>
        <v>4.5032768483039831</v>
      </c>
      <c r="X153" s="31">
        <f t="shared" si="61"/>
        <v>-107.08728402620837</v>
      </c>
      <c r="Y153" s="31"/>
      <c r="Z153" s="31"/>
      <c r="AA153" s="31"/>
      <c r="AB153" s="31"/>
      <c r="AC153" s="31"/>
      <c r="AD153" s="31"/>
      <c r="AE153" s="31"/>
      <c r="AF153" s="31"/>
      <c r="AG153" s="31"/>
    </row>
    <row r="154" spans="1:33" x14ac:dyDescent="0.2">
      <c r="A154" s="29" t="s">
        <v>48</v>
      </c>
      <c r="B154" s="31">
        <f t="shared" si="8"/>
        <v>-7.8998152176299072</v>
      </c>
      <c r="C154" s="31">
        <f t="shared" si="58"/>
        <v>12.850342053393661</v>
      </c>
      <c r="D154" s="31">
        <f t="shared" si="58"/>
        <v>-11.777904703673912</v>
      </c>
      <c r="E154" s="31">
        <f t="shared" si="58"/>
        <v>-2.5358331963142575</v>
      </c>
      <c r="F154" s="31">
        <f t="shared" si="58"/>
        <v>7.3400483881204792</v>
      </c>
      <c r="G154" s="31">
        <f t="shared" si="58"/>
        <v>7.5087276007419206</v>
      </c>
      <c r="H154" s="31">
        <f t="shared" si="58"/>
        <v>14.217922547744649</v>
      </c>
      <c r="I154" s="31">
        <f t="shared" si="58"/>
        <v>9.7468766278727088</v>
      </c>
      <c r="J154" s="31">
        <f t="shared" si="58"/>
        <v>-1.6294766629984423</v>
      </c>
      <c r="K154" s="31">
        <f t="shared" si="58"/>
        <v>-4.6618648188890859</v>
      </c>
      <c r="L154" s="31">
        <f t="shared" si="58"/>
        <v>2.7525779541089008</v>
      </c>
      <c r="M154" s="31">
        <f t="shared" si="58"/>
        <v>24.498327196983965</v>
      </c>
      <c r="N154" s="31">
        <f t="shared" si="58"/>
        <v>5.9558714324319908</v>
      </c>
      <c r="O154" s="31"/>
      <c r="P154" s="29" t="s">
        <v>48</v>
      </c>
      <c r="Q154" s="31">
        <f t="shared" ref="Q154:X154" si="62">Q62/Q58*100-100</f>
        <v>6.3784670494396494</v>
      </c>
      <c r="R154" s="31">
        <f t="shared" si="62"/>
        <v>-3.2815230780078934</v>
      </c>
      <c r="S154" s="31">
        <f t="shared" si="62"/>
        <v>-0.92728752179907303</v>
      </c>
      <c r="T154" s="31">
        <f t="shared" si="62"/>
        <v>-17.730384077351161</v>
      </c>
      <c r="U154" s="31">
        <f t="shared" si="62"/>
        <v>5.3933666020905804</v>
      </c>
      <c r="V154" s="31">
        <f t="shared" si="62"/>
        <v>-11.999932733468654</v>
      </c>
      <c r="W154" s="31">
        <f t="shared" si="62"/>
        <v>5.9558714324320192</v>
      </c>
      <c r="X154" s="31">
        <f t="shared" si="62"/>
        <v>-42.605568762176929</v>
      </c>
      <c r="Y154" s="31"/>
      <c r="Z154" s="31"/>
      <c r="AA154" s="31"/>
      <c r="AB154" s="31"/>
      <c r="AC154" s="31"/>
      <c r="AD154" s="31"/>
      <c r="AE154" s="31"/>
      <c r="AF154" s="31"/>
      <c r="AG154" s="31"/>
    </row>
    <row r="155" spans="1:33" x14ac:dyDescent="0.2">
      <c r="A155" s="29" t="s">
        <v>49</v>
      </c>
      <c r="B155" s="31">
        <f t="shared" si="8"/>
        <v>1.5846504115584423</v>
      </c>
      <c r="C155" s="31">
        <f t="shared" si="58"/>
        <v>5.735671512263707E-2</v>
      </c>
      <c r="D155" s="31">
        <f t="shared" si="58"/>
        <v>-11.814919110065631</v>
      </c>
      <c r="E155" s="31">
        <f t="shared" si="58"/>
        <v>-3.7615197716708053</v>
      </c>
      <c r="F155" s="31">
        <f t="shared" si="58"/>
        <v>11.238713492196453</v>
      </c>
      <c r="G155" s="31">
        <f t="shared" si="58"/>
        <v>5.5862046619974564</v>
      </c>
      <c r="H155" s="31">
        <f t="shared" si="58"/>
        <v>9.3334046043711965</v>
      </c>
      <c r="I155" s="31">
        <f t="shared" si="58"/>
        <v>-3.9244834774779065</v>
      </c>
      <c r="J155" s="31">
        <f t="shared" si="58"/>
        <v>3.1834790350134341</v>
      </c>
      <c r="K155" s="31">
        <f t="shared" si="58"/>
        <v>-5.865388031054124</v>
      </c>
      <c r="L155" s="31">
        <f t="shared" si="58"/>
        <v>0.75143944941349616</v>
      </c>
      <c r="M155" s="31">
        <f t="shared" si="58"/>
        <v>7.9165444418811717</v>
      </c>
      <c r="N155" s="31">
        <f t="shared" si="58"/>
        <v>1.8858829467133518</v>
      </c>
      <c r="O155" s="31"/>
      <c r="P155" s="29" t="s">
        <v>49</v>
      </c>
      <c r="Q155" s="31">
        <f t="shared" ref="Q155:X155" si="63">Q63/Q59*100-100</f>
        <v>5.022462993091878</v>
      </c>
      <c r="R155" s="31">
        <f t="shared" si="63"/>
        <v>2.9070996085882541</v>
      </c>
      <c r="S155" s="31">
        <f t="shared" si="63"/>
        <v>4.8410245179530023</v>
      </c>
      <c r="T155" s="31">
        <f t="shared" si="63"/>
        <v>-9.6201689352104154</v>
      </c>
      <c r="U155" s="31">
        <f t="shared" si="63"/>
        <v>13.197542944583773</v>
      </c>
      <c r="V155" s="31">
        <f t="shared" si="63"/>
        <v>-0.44600868773903812</v>
      </c>
      <c r="W155" s="31">
        <f t="shared" si="63"/>
        <v>1.8858829467133518</v>
      </c>
      <c r="X155" s="31">
        <f t="shared" si="63"/>
        <v>-256.41334539774687</v>
      </c>
      <c r="Y155" s="31"/>
      <c r="Z155" s="31"/>
      <c r="AA155" s="31"/>
      <c r="AB155" s="31"/>
      <c r="AC155" s="31"/>
      <c r="AD155" s="31"/>
      <c r="AE155" s="31"/>
      <c r="AF155" s="31"/>
      <c r="AG155" s="31"/>
    </row>
    <row r="156" spans="1:33" x14ac:dyDescent="0.2">
      <c r="A156" s="29" t="s">
        <v>50</v>
      </c>
      <c r="B156" s="31">
        <f t="shared" si="8"/>
        <v>-1.2613078245535831</v>
      </c>
      <c r="C156" s="31">
        <f t="shared" si="58"/>
        <v>7.7207790089117765</v>
      </c>
      <c r="D156" s="31">
        <f t="shared" si="58"/>
        <v>-3.8769801867755831</v>
      </c>
      <c r="E156" s="31">
        <f t="shared" si="58"/>
        <v>1.9696837208492468</v>
      </c>
      <c r="F156" s="31">
        <f t="shared" si="58"/>
        <v>8.7641996187267353</v>
      </c>
      <c r="G156" s="31">
        <f t="shared" si="58"/>
        <v>6.5066616889830442</v>
      </c>
      <c r="H156" s="31">
        <f t="shared" si="58"/>
        <v>8.9701920338734311</v>
      </c>
      <c r="I156" s="31">
        <f t="shared" si="58"/>
        <v>9.9583578488063864</v>
      </c>
      <c r="J156" s="31">
        <f t="shared" si="58"/>
        <v>1.9526294563450506</v>
      </c>
      <c r="K156" s="31">
        <f t="shared" si="58"/>
        <v>-0.98032906681390841</v>
      </c>
      <c r="L156" s="31">
        <f t="shared" si="58"/>
        <v>4.1679188767136992</v>
      </c>
      <c r="M156" s="31">
        <f t="shared" si="58"/>
        <v>15.225216441381036</v>
      </c>
      <c r="N156" s="31">
        <f t="shared" si="58"/>
        <v>5.8394218228099675</v>
      </c>
      <c r="O156" s="31"/>
      <c r="P156" s="29" t="s">
        <v>50</v>
      </c>
      <c r="Q156" s="31">
        <f t="shared" ref="Q156:X156" si="64">Q64/Q60*100-100</f>
        <v>4.9442464892480871</v>
      </c>
      <c r="R156" s="31">
        <f t="shared" si="64"/>
        <v>7.6149348560383885</v>
      </c>
      <c r="S156" s="31">
        <f t="shared" si="64"/>
        <v>2.1001949262216471</v>
      </c>
      <c r="T156" s="31">
        <f t="shared" si="64"/>
        <v>-1.2769125866521591</v>
      </c>
      <c r="U156" s="31">
        <f t="shared" si="64"/>
        <v>25.678868040512299</v>
      </c>
      <c r="V156" s="31">
        <f t="shared" si="64"/>
        <v>20.469350172595682</v>
      </c>
      <c r="W156" s="31">
        <f t="shared" si="64"/>
        <v>5.839421822809939</v>
      </c>
      <c r="X156" s="31">
        <f t="shared" si="64"/>
        <v>-79.358571851408342</v>
      </c>
      <c r="Y156" s="31"/>
      <c r="Z156" s="31"/>
      <c r="AA156" s="31"/>
      <c r="AB156" s="31"/>
      <c r="AC156" s="31"/>
      <c r="AD156" s="31"/>
      <c r="AE156" s="31"/>
      <c r="AF156" s="31"/>
      <c r="AG156" s="31"/>
    </row>
    <row r="157" spans="1:33" x14ac:dyDescent="0.2">
      <c r="A157" s="29" t="s">
        <v>51</v>
      </c>
      <c r="B157" s="31">
        <f t="shared" si="8"/>
        <v>14.961694852203692</v>
      </c>
      <c r="C157" s="31">
        <f t="shared" si="58"/>
        <v>8.9943547618856599</v>
      </c>
      <c r="D157" s="31">
        <f t="shared" si="58"/>
        <v>5.0822445713889266</v>
      </c>
      <c r="E157" s="31">
        <f t="shared" si="58"/>
        <v>6.7062483469814396</v>
      </c>
      <c r="F157" s="31">
        <f t="shared" si="58"/>
        <v>11.446228249082608</v>
      </c>
      <c r="G157" s="31">
        <f t="shared" si="58"/>
        <v>8.9983676117095115</v>
      </c>
      <c r="H157" s="31">
        <f t="shared" si="58"/>
        <v>10.033252108427476</v>
      </c>
      <c r="I157" s="31">
        <f t="shared" si="58"/>
        <v>5.6819727173313339</v>
      </c>
      <c r="J157" s="31">
        <f t="shared" si="58"/>
        <v>3.5796414076391301</v>
      </c>
      <c r="K157" s="31">
        <f t="shared" si="58"/>
        <v>4.1666314464749092</v>
      </c>
      <c r="L157" s="31">
        <f t="shared" si="58"/>
        <v>8.0959555108565979</v>
      </c>
      <c r="M157" s="31">
        <f t="shared" si="58"/>
        <v>8.9121225485256019</v>
      </c>
      <c r="N157" s="31">
        <f t="shared" si="58"/>
        <v>8.2299445373957099</v>
      </c>
      <c r="O157" s="31"/>
      <c r="P157" s="29" t="s">
        <v>51</v>
      </c>
      <c r="Q157" s="31">
        <f t="shared" ref="Q157:X157" si="65">Q65/Q61*100-100</f>
        <v>7.7465648329043688</v>
      </c>
      <c r="R157" s="31">
        <f t="shared" si="65"/>
        <v>10.732792641891692</v>
      </c>
      <c r="S157" s="31">
        <f t="shared" si="65"/>
        <v>4.2765326550385794</v>
      </c>
      <c r="T157" s="31">
        <f t="shared" si="65"/>
        <v>5.1182110514738923</v>
      </c>
      <c r="U157" s="31">
        <f t="shared" si="65"/>
        <v>35.922775551118747</v>
      </c>
      <c r="V157" s="31">
        <f t="shared" si="65"/>
        <v>30.654510075201301</v>
      </c>
      <c r="W157" s="31">
        <f t="shared" si="65"/>
        <v>8.2299445373957099</v>
      </c>
      <c r="X157" s="31">
        <f t="shared" si="65"/>
        <v>-752.50077854781523</v>
      </c>
      <c r="Y157" s="31"/>
      <c r="Z157" s="31"/>
      <c r="AA157" s="31"/>
      <c r="AB157" s="31"/>
      <c r="AC157" s="31"/>
      <c r="AD157" s="31"/>
      <c r="AE157" s="31"/>
      <c r="AF157" s="31"/>
      <c r="AG157" s="31"/>
    </row>
    <row r="158" spans="1:33" x14ac:dyDescent="0.2">
      <c r="A158" s="29" t="s">
        <v>52</v>
      </c>
      <c r="B158" s="31">
        <f t="shared" si="8"/>
        <v>32.052816295411048</v>
      </c>
      <c r="C158" s="31">
        <f t="shared" si="58"/>
        <v>4.7012941977342564</v>
      </c>
      <c r="D158" s="31">
        <f t="shared" si="58"/>
        <v>15.801800988065054</v>
      </c>
      <c r="E158" s="31">
        <f t="shared" si="58"/>
        <v>8.3408270795554103</v>
      </c>
      <c r="F158" s="31">
        <f t="shared" si="58"/>
        <v>8.7570113282306323</v>
      </c>
      <c r="G158" s="31">
        <f t="shared" si="58"/>
        <v>10.852930589648466</v>
      </c>
      <c r="H158" s="31">
        <f t="shared" si="58"/>
        <v>9.7114439964468318</v>
      </c>
      <c r="I158" s="31">
        <f t="shared" si="58"/>
        <v>7.1732648765746347</v>
      </c>
      <c r="J158" s="31">
        <f t="shared" si="58"/>
        <v>4.004802990626203</v>
      </c>
      <c r="K158" s="31">
        <f t="shared" si="58"/>
        <v>18.337920111978008</v>
      </c>
      <c r="L158" s="31">
        <f t="shared" si="58"/>
        <v>9.9696968903330685</v>
      </c>
      <c r="M158" s="31">
        <f t="shared" si="58"/>
        <v>5.6757994245410543</v>
      </c>
      <c r="N158" s="31">
        <f t="shared" si="58"/>
        <v>9.2264852347800712</v>
      </c>
      <c r="O158" s="31"/>
      <c r="P158" s="29" t="s">
        <v>52</v>
      </c>
      <c r="Q158" s="31">
        <f t="shared" ref="Q158:X158" si="66">Q66/Q62*100-100</f>
        <v>10.063137517044751</v>
      </c>
      <c r="R158" s="31">
        <f t="shared" si="66"/>
        <v>12.251009542557426</v>
      </c>
      <c r="S158" s="31">
        <f t="shared" si="66"/>
        <v>6.6380611331940713</v>
      </c>
      <c r="T158" s="31">
        <f t="shared" si="66"/>
        <v>5.8945868077516792</v>
      </c>
      <c r="U158" s="31">
        <f t="shared" si="66"/>
        <v>44.409340879171708</v>
      </c>
      <c r="V158" s="31">
        <f t="shared" si="66"/>
        <v>26.567815581632104</v>
      </c>
      <c r="W158" s="31">
        <f t="shared" si="66"/>
        <v>9.2264852347800428</v>
      </c>
      <c r="X158" s="31">
        <f t="shared" si="66"/>
        <v>-91.786529547010474</v>
      </c>
      <c r="Y158" s="31"/>
      <c r="Z158" s="31"/>
      <c r="AA158" s="31"/>
      <c r="AB158" s="31"/>
      <c r="AC158" s="31"/>
      <c r="AD158" s="31"/>
      <c r="AE158" s="31"/>
      <c r="AF158" s="31"/>
      <c r="AG158" s="31"/>
    </row>
    <row r="159" spans="1:33" x14ac:dyDescent="0.2">
      <c r="A159" s="29" t="s">
        <v>53</v>
      </c>
      <c r="B159" s="31">
        <f t="shared" si="8"/>
        <v>27.876327002332431</v>
      </c>
      <c r="C159" s="31">
        <f t="shared" si="58"/>
        <v>19.649608993783716</v>
      </c>
      <c r="D159" s="31">
        <f t="shared" si="58"/>
        <v>1.4532771045650179</v>
      </c>
      <c r="E159" s="31">
        <f t="shared" si="58"/>
        <v>8.8865400626157509</v>
      </c>
      <c r="F159" s="31">
        <f t="shared" si="58"/>
        <v>15.551469330754486</v>
      </c>
      <c r="G159" s="31">
        <f t="shared" si="58"/>
        <v>11.065881615453407</v>
      </c>
      <c r="H159" s="31">
        <f t="shared" si="58"/>
        <v>8.2403075131672239</v>
      </c>
      <c r="I159" s="31">
        <f t="shared" si="58"/>
        <v>32.344121549814844</v>
      </c>
      <c r="J159" s="31">
        <f t="shared" si="58"/>
        <v>7.8527741839716043</v>
      </c>
      <c r="K159" s="31">
        <f t="shared" si="58"/>
        <v>14.763617896450469</v>
      </c>
      <c r="L159" s="31">
        <f t="shared" si="58"/>
        <v>14.3561828828459</v>
      </c>
      <c r="M159" s="31">
        <f t="shared" si="58"/>
        <v>10.824611106431419</v>
      </c>
      <c r="N159" s="31">
        <f t="shared" si="58"/>
        <v>13.763936569642141</v>
      </c>
      <c r="O159" s="31"/>
      <c r="P159" s="29" t="s">
        <v>53</v>
      </c>
      <c r="Q159" s="31">
        <f t="shared" ref="Q159:X159" si="67">Q67/Q63*100-100</f>
        <v>13.010990405195443</v>
      </c>
      <c r="R159" s="31">
        <f t="shared" si="67"/>
        <v>12.243890812313055</v>
      </c>
      <c r="S159" s="31">
        <f t="shared" si="67"/>
        <v>8.2299937327649104</v>
      </c>
      <c r="T159" s="31">
        <f t="shared" si="67"/>
        <v>4.5951433613359711</v>
      </c>
      <c r="U159" s="31">
        <f t="shared" si="67"/>
        <v>38.246744858224247</v>
      </c>
      <c r="V159" s="31">
        <f t="shared" si="67"/>
        <v>29.438555323459212</v>
      </c>
      <c r="W159" s="31">
        <f t="shared" si="67"/>
        <v>13.763936569642141</v>
      </c>
      <c r="X159" s="31">
        <f t="shared" si="67"/>
        <v>-95.302257557073702</v>
      </c>
      <c r="Y159" s="31"/>
      <c r="Z159" s="31"/>
      <c r="AA159" s="31"/>
      <c r="AB159" s="31"/>
      <c r="AC159" s="31"/>
      <c r="AD159" s="31"/>
      <c r="AE159" s="31"/>
      <c r="AF159" s="31"/>
      <c r="AG159" s="31"/>
    </row>
    <row r="160" spans="1:33" x14ac:dyDescent="0.2">
      <c r="A160" s="29" t="s">
        <v>54</v>
      </c>
      <c r="B160" s="31">
        <f t="shared" si="8"/>
        <v>34.440044057570418</v>
      </c>
      <c r="C160" s="31">
        <f t="shared" si="58"/>
        <v>17.445421065844812</v>
      </c>
      <c r="D160" s="31">
        <f t="shared" si="58"/>
        <v>21.120915622250294</v>
      </c>
      <c r="E160" s="31">
        <f t="shared" si="58"/>
        <v>6.841605457010445</v>
      </c>
      <c r="F160" s="31">
        <f t="shared" si="58"/>
        <v>14.360251271532348</v>
      </c>
      <c r="G160" s="31">
        <f t="shared" si="58"/>
        <v>8.9697889593615088</v>
      </c>
      <c r="H160" s="31">
        <f t="shared" si="58"/>
        <v>8.4882745857574946</v>
      </c>
      <c r="I160" s="31">
        <f t="shared" si="58"/>
        <v>12.348566659581749</v>
      </c>
      <c r="J160" s="31">
        <f t="shared" si="58"/>
        <v>12.237456694663962</v>
      </c>
      <c r="K160" s="31">
        <f t="shared" si="58"/>
        <v>8.0550527147268554</v>
      </c>
      <c r="L160" s="31">
        <f t="shared" si="58"/>
        <v>14.270160868828668</v>
      </c>
      <c r="M160" s="31">
        <f t="shared" si="58"/>
        <v>7.5042937465250361</v>
      </c>
      <c r="N160" s="31">
        <f t="shared" si="58"/>
        <v>13.156682749172006</v>
      </c>
      <c r="O160" s="31"/>
      <c r="P160" s="29" t="s">
        <v>54</v>
      </c>
      <c r="Q160" s="31">
        <f t="shared" ref="Q160:X160" si="68">Q68/Q64*100-100</f>
        <v>12.083410396365394</v>
      </c>
      <c r="R160" s="31">
        <f t="shared" si="68"/>
        <v>12.893309533258616</v>
      </c>
      <c r="S160" s="31">
        <f t="shared" si="68"/>
        <v>11.607694396232617</v>
      </c>
      <c r="T160" s="31">
        <f t="shared" si="68"/>
        <v>7.44716838166093</v>
      </c>
      <c r="U160" s="31">
        <f t="shared" si="68"/>
        <v>16.520406960082454</v>
      </c>
      <c r="V160" s="31">
        <f t="shared" si="68"/>
        <v>13.356796265284302</v>
      </c>
      <c r="W160" s="31">
        <f t="shared" si="68"/>
        <v>13.156682749172049</v>
      </c>
      <c r="X160" s="31">
        <f t="shared" si="68"/>
        <v>-134.13589033474221</v>
      </c>
      <c r="Y160" s="31"/>
      <c r="Z160" s="31"/>
      <c r="AA160" s="31"/>
      <c r="AB160" s="31"/>
      <c r="AC160" s="31"/>
      <c r="AD160" s="31"/>
      <c r="AE160" s="31"/>
      <c r="AF160" s="31"/>
      <c r="AG160" s="31"/>
    </row>
    <row r="161" spans="1:33" x14ac:dyDescent="0.2">
      <c r="A161" s="29" t="s">
        <v>55</v>
      </c>
      <c r="B161" s="31">
        <f t="shared" si="8"/>
        <v>15.459697838689792</v>
      </c>
      <c r="C161" s="31">
        <f t="shared" si="58"/>
        <v>12.473570575449628</v>
      </c>
      <c r="D161" s="31">
        <f t="shared" si="58"/>
        <v>21.466985015196656</v>
      </c>
      <c r="E161" s="31">
        <f t="shared" si="58"/>
        <v>5.650480371957741</v>
      </c>
      <c r="F161" s="31">
        <f t="shared" si="58"/>
        <v>16.26588302512755</v>
      </c>
      <c r="G161" s="31">
        <f t="shared" si="58"/>
        <v>7.7724548502787485</v>
      </c>
      <c r="H161" s="31">
        <f t="shared" si="58"/>
        <v>6.9823465165167704</v>
      </c>
      <c r="I161" s="31">
        <f t="shared" si="58"/>
        <v>13.839945415765669</v>
      </c>
      <c r="J161" s="31">
        <f t="shared" si="58"/>
        <v>11.122643134085578</v>
      </c>
      <c r="K161" s="31">
        <f t="shared" si="58"/>
        <v>3.1175849617206524</v>
      </c>
      <c r="L161" s="31">
        <f t="shared" si="58"/>
        <v>11.137461874247379</v>
      </c>
      <c r="M161" s="31">
        <f t="shared" si="58"/>
        <v>-0.24088745446090343</v>
      </c>
      <c r="N161" s="31">
        <f t="shared" si="58"/>
        <v>9.2577199405877479</v>
      </c>
      <c r="O161" s="31"/>
      <c r="P161" s="29" t="s">
        <v>55</v>
      </c>
      <c r="Q161" s="31">
        <f t="shared" ref="Q161:X161" si="69">Q69/Q65*100-100</f>
        <v>7.9508404838652353</v>
      </c>
      <c r="R161" s="31">
        <f t="shared" si="69"/>
        <v>14.179552906215932</v>
      </c>
      <c r="S161" s="31">
        <f t="shared" si="69"/>
        <v>9.2472499482279034</v>
      </c>
      <c r="T161" s="31">
        <f t="shared" si="69"/>
        <v>7.9372758461595794</v>
      </c>
      <c r="U161" s="31">
        <f t="shared" si="69"/>
        <v>10.499936759132694</v>
      </c>
      <c r="V161" s="31">
        <f t="shared" si="69"/>
        <v>6.9388438947014492</v>
      </c>
      <c r="W161" s="31">
        <f t="shared" si="69"/>
        <v>9.2577199405877337</v>
      </c>
      <c r="X161" s="31">
        <f t="shared" si="69"/>
        <v>-4.7700269608515526</v>
      </c>
      <c r="Y161" s="31"/>
      <c r="Z161" s="31"/>
      <c r="AA161" s="31"/>
      <c r="AB161" s="31"/>
      <c r="AC161" s="31"/>
      <c r="AD161" s="31"/>
      <c r="AE161" s="31"/>
      <c r="AF161" s="31"/>
      <c r="AG161" s="31"/>
    </row>
    <row r="162" spans="1:33" x14ac:dyDescent="0.2">
      <c r="A162" s="29" t="s">
        <v>56</v>
      </c>
      <c r="B162" s="31">
        <f t="shared" si="8"/>
        <v>1.0847135298606645</v>
      </c>
      <c r="C162" s="31">
        <f t="shared" si="58"/>
        <v>15.901983072735561</v>
      </c>
      <c r="D162" s="31">
        <f t="shared" si="58"/>
        <v>19.877645405136789</v>
      </c>
      <c r="E162" s="31">
        <f t="shared" si="58"/>
        <v>9.6551883576071873</v>
      </c>
      <c r="F162" s="31">
        <f t="shared" si="58"/>
        <v>10.851652182754506</v>
      </c>
      <c r="G162" s="31">
        <f t="shared" si="58"/>
        <v>3.8825354215749712</v>
      </c>
      <c r="H162" s="31">
        <f t="shared" si="58"/>
        <v>6.4949650253309414</v>
      </c>
      <c r="I162" s="31">
        <f t="shared" si="58"/>
        <v>2.2522281113925686</v>
      </c>
      <c r="J162" s="31">
        <f t="shared" si="58"/>
        <v>10.589858035987561</v>
      </c>
      <c r="K162" s="31">
        <f t="shared" si="58"/>
        <v>-0.64631363377148432</v>
      </c>
      <c r="L162" s="31">
        <f t="shared" si="58"/>
        <v>9.7668129117960802</v>
      </c>
      <c r="M162" s="31">
        <f t="shared" si="58"/>
        <v>5.2671295340548596</v>
      </c>
      <c r="N162" s="31">
        <f t="shared" si="58"/>
        <v>9.013300551260599</v>
      </c>
      <c r="O162" s="31"/>
      <c r="P162" s="29" t="s">
        <v>56</v>
      </c>
      <c r="Q162" s="31">
        <f t="shared" ref="Q162:X162" si="70">Q70/Q66*100-100</f>
        <v>6.4548226131723396</v>
      </c>
      <c r="R162" s="31">
        <f t="shared" si="70"/>
        <v>16.108610668481589</v>
      </c>
      <c r="S162" s="31">
        <f t="shared" si="70"/>
        <v>8.2183623544813713</v>
      </c>
      <c r="T162" s="31">
        <f t="shared" si="70"/>
        <v>17.113944714397064</v>
      </c>
      <c r="U162" s="31">
        <f t="shared" si="70"/>
        <v>1.6887572666770296</v>
      </c>
      <c r="V162" s="31">
        <f t="shared" si="70"/>
        <v>11.591162570267315</v>
      </c>
      <c r="W162" s="31">
        <f t="shared" si="70"/>
        <v>9.0133005512606132</v>
      </c>
      <c r="X162" s="31">
        <f t="shared" si="70"/>
        <v>3606.7402785083486</v>
      </c>
      <c r="Y162" s="31"/>
      <c r="Z162" s="31"/>
      <c r="AA162" s="31"/>
      <c r="AB162" s="31"/>
      <c r="AC162" s="31"/>
      <c r="AD162" s="31"/>
      <c r="AE162" s="31"/>
      <c r="AF162" s="31"/>
      <c r="AG162" s="31"/>
    </row>
    <row r="163" spans="1:33" x14ac:dyDescent="0.2">
      <c r="A163" s="29" t="s">
        <v>57</v>
      </c>
      <c r="B163" s="31">
        <f t="shared" si="8"/>
        <v>-25.122286330262398</v>
      </c>
      <c r="C163" s="31">
        <f t="shared" si="58"/>
        <v>9.9638052205193333</v>
      </c>
      <c r="D163" s="31">
        <f t="shared" si="58"/>
        <v>13.926434661726404</v>
      </c>
      <c r="E163" s="31">
        <f t="shared" si="58"/>
        <v>0.64386819476168</v>
      </c>
      <c r="F163" s="31">
        <f t="shared" si="58"/>
        <v>12.635360729713781</v>
      </c>
      <c r="G163" s="31">
        <f t="shared" si="58"/>
        <v>-1.7106923215094127</v>
      </c>
      <c r="H163" s="31">
        <f t="shared" si="58"/>
        <v>7.424151389448383</v>
      </c>
      <c r="I163" s="31">
        <f t="shared" si="58"/>
        <v>-1.0836918918716378</v>
      </c>
      <c r="J163" s="31">
        <f t="shared" si="58"/>
        <v>9.4941336077996965</v>
      </c>
      <c r="K163" s="31">
        <f t="shared" si="58"/>
        <v>2.4633661202976498</v>
      </c>
      <c r="L163" s="31">
        <f t="shared" si="58"/>
        <v>3.2719526359491908</v>
      </c>
      <c r="M163" s="31">
        <f t="shared" si="58"/>
        <v>-0.50402986277656225</v>
      </c>
      <c r="N163" s="31">
        <f t="shared" si="58"/>
        <v>2.6550794317887778</v>
      </c>
      <c r="O163" s="31"/>
      <c r="P163" s="29" t="s">
        <v>57</v>
      </c>
      <c r="Q163" s="31">
        <f t="shared" ref="Q163:X163" si="71">Q71/Q67*100-100</f>
        <v>3.8389813973359139</v>
      </c>
      <c r="R163" s="31">
        <f t="shared" si="71"/>
        <v>18.708483986221623</v>
      </c>
      <c r="S163" s="31">
        <f t="shared" si="71"/>
        <v>10.971864703634921</v>
      </c>
      <c r="T163" s="31">
        <f t="shared" si="71"/>
        <v>28.84149894872553</v>
      </c>
      <c r="U163" s="31">
        <f t="shared" si="71"/>
        <v>1.1172291620238326</v>
      </c>
      <c r="V163" s="31">
        <f t="shared" si="71"/>
        <v>9.7107276936751106</v>
      </c>
      <c r="W163" s="31">
        <f t="shared" si="71"/>
        <v>2.6550794317887494</v>
      </c>
      <c r="X163" s="31">
        <f t="shared" si="71"/>
        <v>1832.6841454094001</v>
      </c>
      <c r="Y163" s="31"/>
      <c r="Z163" s="31"/>
      <c r="AA163" s="31"/>
      <c r="AB163" s="31"/>
      <c r="AC163" s="31"/>
      <c r="AD163" s="31"/>
      <c r="AE163" s="31"/>
      <c r="AF163" s="31"/>
      <c r="AG163" s="31"/>
    </row>
    <row r="164" spans="1:33" x14ac:dyDescent="0.2">
      <c r="A164" s="29" t="s">
        <v>58</v>
      </c>
      <c r="B164" s="31">
        <f t="shared" si="8"/>
        <v>-22.210711673143095</v>
      </c>
      <c r="C164" s="31">
        <f t="shared" si="58"/>
        <v>10.265549307692638</v>
      </c>
      <c r="D164" s="31">
        <f t="shared" si="58"/>
        <v>6.3240178307244008</v>
      </c>
      <c r="E164" s="31">
        <f t="shared" si="58"/>
        <v>7.7776246067589199</v>
      </c>
      <c r="F164" s="31">
        <f t="shared" si="58"/>
        <v>14.121192386603497</v>
      </c>
      <c r="G164" s="31">
        <f t="shared" si="58"/>
        <v>-1.5370343129379052</v>
      </c>
      <c r="H164" s="31">
        <f t="shared" si="58"/>
        <v>9.8632080221515537</v>
      </c>
      <c r="I164" s="31">
        <f t="shared" si="58"/>
        <v>10.158267192214666</v>
      </c>
      <c r="J164" s="31">
        <f t="shared" si="58"/>
        <v>7.5995392391311896</v>
      </c>
      <c r="K164" s="31">
        <f t="shared" si="58"/>
        <v>5.9063067792846056</v>
      </c>
      <c r="L164" s="31">
        <f t="shared" si="58"/>
        <v>5.4341852255772665</v>
      </c>
      <c r="M164" s="31">
        <f t="shared" si="58"/>
        <v>7.2522014341036964</v>
      </c>
      <c r="N164" s="31">
        <f t="shared" si="58"/>
        <v>5.718435947932818</v>
      </c>
      <c r="O164" s="31"/>
      <c r="P164" s="29" t="s">
        <v>58</v>
      </c>
      <c r="Q164" s="31">
        <f t="shared" ref="Q164:X164" si="72">Q72/Q68*100-100</f>
        <v>3.0719142581811667</v>
      </c>
      <c r="R164" s="31">
        <f t="shared" si="72"/>
        <v>17.814122728508735</v>
      </c>
      <c r="S164" s="31">
        <f t="shared" si="72"/>
        <v>11.040160913105908</v>
      </c>
      <c r="T164" s="31">
        <f t="shared" si="72"/>
        <v>35.895065336123025</v>
      </c>
      <c r="U164" s="31">
        <f t="shared" si="72"/>
        <v>18.064152717811695</v>
      </c>
      <c r="V164" s="31">
        <f t="shared" si="72"/>
        <v>20.149618225905613</v>
      </c>
      <c r="W164" s="31">
        <f t="shared" si="72"/>
        <v>5.7184359479328037</v>
      </c>
      <c r="X164" s="31">
        <f t="shared" si="72"/>
        <v>-695.75890122053409</v>
      </c>
      <c r="Y164" s="31"/>
      <c r="Z164" s="31"/>
      <c r="AA164" s="31"/>
      <c r="AB164" s="31"/>
      <c r="AC164" s="31"/>
      <c r="AD164" s="31"/>
      <c r="AE164" s="31"/>
      <c r="AF164" s="31"/>
      <c r="AG164" s="31"/>
    </row>
    <row r="165" spans="1:33" x14ac:dyDescent="0.2">
      <c r="A165" s="29" t="s">
        <v>59</v>
      </c>
      <c r="B165" s="31">
        <f t="shared" si="8"/>
        <v>-5.1994371838114404</v>
      </c>
      <c r="C165" s="31">
        <f t="shared" si="58"/>
        <v>12.647292654928705</v>
      </c>
      <c r="D165" s="31">
        <f t="shared" si="58"/>
        <v>-2.5629673637430699</v>
      </c>
      <c r="E165" s="31">
        <f t="shared" si="58"/>
        <v>7.1539190080727337</v>
      </c>
      <c r="F165" s="31">
        <f t="shared" si="58"/>
        <v>2.0285791851476773</v>
      </c>
      <c r="G165" s="31">
        <f t="shared" si="58"/>
        <v>-2.2534959054183474</v>
      </c>
      <c r="H165" s="31">
        <f t="shared" si="58"/>
        <v>6.610844134119148</v>
      </c>
      <c r="I165" s="31">
        <f t="shared" si="58"/>
        <v>14.151128334588464</v>
      </c>
      <c r="J165" s="31">
        <f t="shared" si="58"/>
        <v>4.7318932774583118</v>
      </c>
      <c r="K165" s="31">
        <f t="shared" si="58"/>
        <v>9.7610060031287702</v>
      </c>
      <c r="L165" s="31">
        <f t="shared" si="58"/>
        <v>5.693567130859094</v>
      </c>
      <c r="M165" s="31">
        <f t="shared" si="58"/>
        <v>21.402294900728378</v>
      </c>
      <c r="N165" s="31">
        <f t="shared" si="58"/>
        <v>8.0630873792178761</v>
      </c>
      <c r="O165" s="31"/>
      <c r="P165" s="29" t="s">
        <v>59</v>
      </c>
      <c r="Q165" s="31">
        <f t="shared" ref="Q165:X165" si="73">Q73/Q69*100-100</f>
        <v>6.4417956108278958</v>
      </c>
      <c r="R165" s="31">
        <f t="shared" si="73"/>
        <v>13.763715470805636</v>
      </c>
      <c r="S165" s="31">
        <f t="shared" si="73"/>
        <v>4.8724215579107408</v>
      </c>
      <c r="T165" s="31">
        <f t="shared" si="73"/>
        <v>26.882145411306041</v>
      </c>
      <c r="U165" s="31">
        <f t="shared" si="73"/>
        <v>16.974218164544567</v>
      </c>
      <c r="V165" s="31">
        <f t="shared" si="73"/>
        <v>15.088920990758027</v>
      </c>
      <c r="W165" s="31">
        <f t="shared" si="73"/>
        <v>8.0630873792178619</v>
      </c>
      <c r="X165" s="31">
        <f t="shared" si="73"/>
        <v>-59.099632710479632</v>
      </c>
      <c r="Y165" s="31"/>
      <c r="Z165" s="31"/>
      <c r="AA165" s="31"/>
      <c r="AB165" s="31"/>
      <c r="AC165" s="31"/>
      <c r="AD165" s="31"/>
      <c r="AE165" s="31"/>
      <c r="AF165" s="31"/>
      <c r="AG165" s="31"/>
    </row>
    <row r="166" spans="1:33" x14ac:dyDescent="0.2">
      <c r="A166" s="29" t="s">
        <v>60</v>
      </c>
      <c r="B166" s="31">
        <f t="shared" si="8"/>
        <v>-8.6772015294016569E-2</v>
      </c>
      <c r="C166" s="31">
        <f t="shared" si="58"/>
        <v>10.54738861817836</v>
      </c>
      <c r="D166" s="31">
        <f t="shared" si="58"/>
        <v>-23.618473251286389</v>
      </c>
      <c r="E166" s="31">
        <f t="shared" si="58"/>
        <v>5.8941876237261113</v>
      </c>
      <c r="F166" s="31">
        <f t="shared" si="58"/>
        <v>6.0578908280104002</v>
      </c>
      <c r="G166" s="31">
        <f t="shared" si="58"/>
        <v>-3.520935226096654</v>
      </c>
      <c r="H166" s="31">
        <f t="shared" si="58"/>
        <v>5.3164470908315877</v>
      </c>
      <c r="I166" s="31">
        <f t="shared" si="58"/>
        <v>14.673198932384963</v>
      </c>
      <c r="J166" s="31">
        <f t="shared" si="58"/>
        <v>4.8870916191029607</v>
      </c>
      <c r="K166" s="31">
        <f t="shared" si="58"/>
        <v>12.502449344253847</v>
      </c>
      <c r="L166" s="31">
        <f t="shared" si="58"/>
        <v>4.2913082670925462</v>
      </c>
      <c r="M166" s="31">
        <f t="shared" si="58"/>
        <v>2.7432089010320055</v>
      </c>
      <c r="N166" s="31">
        <f t="shared" si="58"/>
        <v>4.0409738572450067</v>
      </c>
      <c r="O166" s="31"/>
      <c r="P166" s="29" t="s">
        <v>60</v>
      </c>
      <c r="Q166" s="31">
        <f t="shared" ref="Q166:X166" si="74">Q74/Q70*100-100</f>
        <v>6.7022484054679978</v>
      </c>
      <c r="R166" s="31">
        <f t="shared" si="74"/>
        <v>6.8469499503245714</v>
      </c>
      <c r="S166" s="31">
        <f t="shared" si="74"/>
        <v>3.6157436003972663</v>
      </c>
      <c r="T166" s="31">
        <f t="shared" si="74"/>
        <v>0.7527658795545733</v>
      </c>
      <c r="U166" s="31">
        <f t="shared" si="74"/>
        <v>19.713462342748869</v>
      </c>
      <c r="V166" s="31">
        <f t="shared" si="74"/>
        <v>11.965253368713974</v>
      </c>
      <c r="W166" s="31">
        <f t="shared" si="74"/>
        <v>4.0409738572450209</v>
      </c>
      <c r="X166" s="31">
        <f t="shared" si="74"/>
        <v>-56.185353465388928</v>
      </c>
      <c r="Y166" s="31"/>
      <c r="Z166" s="31"/>
      <c r="AA166" s="31"/>
      <c r="AB166" s="31"/>
      <c r="AC166" s="31"/>
      <c r="AD166" s="31"/>
      <c r="AE166" s="31"/>
      <c r="AF166" s="31"/>
      <c r="AG166" s="31"/>
    </row>
    <row r="167" spans="1:33" x14ac:dyDescent="0.2">
      <c r="A167" s="29" t="s">
        <v>76</v>
      </c>
      <c r="B167" s="31">
        <f t="shared" si="8"/>
        <v>40.417323210344676</v>
      </c>
      <c r="C167" s="31">
        <f t="shared" ref="C167:N167" si="75">C75/C71*100-100</f>
        <v>20.179381529661939</v>
      </c>
      <c r="D167" s="31">
        <f t="shared" si="75"/>
        <v>13.595287733721719</v>
      </c>
      <c r="E167" s="31">
        <f t="shared" si="75"/>
        <v>14.691759996134522</v>
      </c>
      <c r="F167" s="31">
        <f t="shared" si="75"/>
        <v>7.9787814239088704</v>
      </c>
      <c r="G167" s="31">
        <f t="shared" si="75"/>
        <v>-5.291987231579995</v>
      </c>
      <c r="H167" s="31">
        <f t="shared" si="75"/>
        <v>3.6955527174299192</v>
      </c>
      <c r="I167" s="31">
        <f t="shared" si="75"/>
        <v>7.2570466544378434</v>
      </c>
      <c r="J167" s="31">
        <f t="shared" si="75"/>
        <v>4.93848458382584</v>
      </c>
      <c r="K167" s="31">
        <f t="shared" si="75"/>
        <v>7.7734675544346175</v>
      </c>
      <c r="L167" s="31">
        <f t="shared" si="75"/>
        <v>13.221656976104001</v>
      </c>
      <c r="M167" s="31">
        <f t="shared" si="75"/>
        <v>10.565931496014215</v>
      </c>
      <c r="N167" s="31">
        <f t="shared" si="75"/>
        <v>12.801149074412038</v>
      </c>
      <c r="O167" s="31"/>
      <c r="P167" s="29" t="s">
        <v>76</v>
      </c>
      <c r="Q167" s="31">
        <f t="shared" ref="Q167:X167" si="76">Q75/Q71*100-100</f>
        <v>7.4205005001710731</v>
      </c>
      <c r="R167" s="31">
        <f t="shared" si="76"/>
        <v>-2.4322848813698528</v>
      </c>
      <c r="S167" s="31">
        <f t="shared" si="76"/>
        <v>3.8591956033187529</v>
      </c>
      <c r="T167" s="31">
        <f t="shared" si="76"/>
        <v>-0.86246773891002704</v>
      </c>
      <c r="U167" s="31">
        <f t="shared" si="76"/>
        <v>20.320655086701422</v>
      </c>
      <c r="V167" s="31">
        <f t="shared" si="76"/>
        <v>3.481277872945455</v>
      </c>
      <c r="W167" s="31">
        <f t="shared" si="76"/>
        <v>12.801149074412052</v>
      </c>
      <c r="X167" s="31">
        <f t="shared" si="76"/>
        <v>-36.11938077220492</v>
      </c>
      <c r="Y167" s="31"/>
      <c r="Z167" s="31"/>
      <c r="AA167" s="31"/>
      <c r="AB167" s="31"/>
      <c r="AC167" s="31"/>
      <c r="AD167" s="31"/>
      <c r="AE167" s="31"/>
      <c r="AF167" s="31"/>
      <c r="AG167" s="31"/>
    </row>
    <row r="168" spans="1:33" x14ac:dyDescent="0.2">
      <c r="A168" s="29" t="s">
        <v>78</v>
      </c>
      <c r="B168" s="31">
        <f t="shared" ref="B168:N175" si="77">B76/B72*100-100</f>
        <v>35.9009324033469</v>
      </c>
      <c r="C168" s="31">
        <f t="shared" si="77"/>
        <v>16.596104947875759</v>
      </c>
      <c r="D168" s="31">
        <f t="shared" si="77"/>
        <v>-19.377652365534942</v>
      </c>
      <c r="E168" s="31">
        <f t="shared" si="77"/>
        <v>8.7156163724258988</v>
      </c>
      <c r="F168" s="31">
        <f t="shared" si="77"/>
        <v>3.0200034357361432</v>
      </c>
      <c r="G168" s="31">
        <f t="shared" si="77"/>
        <v>-5.1897371851672602</v>
      </c>
      <c r="H168" s="31">
        <f t="shared" si="77"/>
        <v>-0.28206046580692146</v>
      </c>
      <c r="I168" s="31">
        <f t="shared" si="77"/>
        <v>3.4100276697083416</v>
      </c>
      <c r="J168" s="31">
        <f t="shared" si="77"/>
        <v>-0.29448196010976346</v>
      </c>
      <c r="K168" s="31">
        <f t="shared" si="77"/>
        <v>3.1581665049716463</v>
      </c>
      <c r="L168" s="31">
        <f t="shared" si="77"/>
        <v>7.3661648848353423</v>
      </c>
      <c r="M168" s="31">
        <f t="shared" si="77"/>
        <v>19.32365154764048</v>
      </c>
      <c r="N168" s="31">
        <f t="shared" si="77"/>
        <v>9.2628673870541576</v>
      </c>
      <c r="O168" s="31"/>
      <c r="P168" s="29" t="s">
        <v>78</v>
      </c>
      <c r="Q168" s="31">
        <f t="shared" ref="Q168:X168" si="78">Q76/Q72*100-100</f>
        <v>7.547304497265344</v>
      </c>
      <c r="R168" s="31">
        <f t="shared" si="78"/>
        <v>-7.4113522814318884</v>
      </c>
      <c r="S168" s="31">
        <f t="shared" si="78"/>
        <v>-1.7846557052503442</v>
      </c>
      <c r="T168" s="31">
        <f t="shared" si="78"/>
        <v>-20.4337592818367</v>
      </c>
      <c r="U168" s="31">
        <f t="shared" si="78"/>
        <v>15.237585380303997</v>
      </c>
      <c r="V168" s="31">
        <f t="shared" si="78"/>
        <v>1.3877294324106941</v>
      </c>
      <c r="W168" s="31">
        <f t="shared" si="78"/>
        <v>9.2628673870541576</v>
      </c>
      <c r="X168" s="31">
        <f t="shared" si="78"/>
        <v>-271.16006276878738</v>
      </c>
      <c r="Y168" s="31"/>
      <c r="Z168" s="31"/>
      <c r="AA168" s="31"/>
      <c r="AB168" s="31"/>
      <c r="AC168" s="31"/>
      <c r="AD168" s="31"/>
      <c r="AE168" s="31"/>
      <c r="AF168" s="31"/>
      <c r="AG168" s="31"/>
    </row>
    <row r="169" spans="1:33" x14ac:dyDescent="0.2">
      <c r="A169" s="29" t="s">
        <v>110</v>
      </c>
      <c r="B169" s="31">
        <f t="shared" si="77"/>
        <v>-3.091311613229351</v>
      </c>
      <c r="C169" s="31">
        <f t="shared" si="77"/>
        <v>18.085411257220002</v>
      </c>
      <c r="D169" s="31">
        <f t="shared" si="77"/>
        <v>2.0487798775513397</v>
      </c>
      <c r="E169" s="31">
        <f t="shared" si="77"/>
        <v>8.9017582332245411</v>
      </c>
      <c r="F169" s="31">
        <f t="shared" si="77"/>
        <v>5.6865328105039339</v>
      </c>
      <c r="G169" s="31">
        <f t="shared" si="77"/>
        <v>-5.8672214281796187</v>
      </c>
      <c r="H169" s="31">
        <f t="shared" si="77"/>
        <v>2.9856578873178989</v>
      </c>
      <c r="I169" s="31">
        <f t="shared" si="77"/>
        <v>4.8052407366922836</v>
      </c>
      <c r="J169" s="31">
        <f t="shared" si="77"/>
        <v>8.0243828866451139</v>
      </c>
      <c r="K169" s="31">
        <f t="shared" si="77"/>
        <v>4.3111156201470919</v>
      </c>
      <c r="L169" s="31">
        <f t="shared" si="77"/>
        <v>7.649396046334985</v>
      </c>
      <c r="M169" s="31">
        <f t="shared" si="77"/>
        <v>-6.4054170487367657</v>
      </c>
      <c r="N169" s="31">
        <f t="shared" si="77"/>
        <v>5.2676579106275341</v>
      </c>
      <c r="O169" s="31"/>
      <c r="P169" s="29" t="s">
        <v>110</v>
      </c>
      <c r="Q169" s="31">
        <f t="shared" ref="Q169:X169" si="79">Q77/Q73*100-100</f>
        <v>5.1423317400542743</v>
      </c>
      <c r="R169" s="31">
        <f t="shared" si="79"/>
        <v>-8.8629438666817606</v>
      </c>
      <c r="S169" s="31">
        <f t="shared" si="79"/>
        <v>7.5923750772163743</v>
      </c>
      <c r="T169" s="31">
        <f t="shared" si="79"/>
        <v>-15.278227010969786</v>
      </c>
      <c r="U169" s="31">
        <f t="shared" si="79"/>
        <v>27.735423577771627</v>
      </c>
      <c r="V169" s="31">
        <f t="shared" si="79"/>
        <v>6.4947028857247631</v>
      </c>
      <c r="W169" s="31">
        <f t="shared" si="79"/>
        <v>5.2676579106275483</v>
      </c>
      <c r="X169" s="31">
        <f t="shared" si="79"/>
        <v>-374.3309823202776</v>
      </c>
      <c r="Y169" s="31"/>
      <c r="Z169" s="31"/>
      <c r="AA169" s="31"/>
      <c r="AB169" s="31"/>
      <c r="AC169" s="31"/>
      <c r="AD169" s="31"/>
      <c r="AE169" s="31"/>
      <c r="AF169" s="31"/>
      <c r="AG169" s="31"/>
    </row>
    <row r="170" spans="1:33" x14ac:dyDescent="0.2">
      <c r="A170" s="29" t="s">
        <v>111</v>
      </c>
      <c r="B170" s="31">
        <f t="shared" si="77"/>
        <v>-1.3604821011157497</v>
      </c>
      <c r="C170" s="31">
        <f t="shared" si="77"/>
        <v>10.184745130544883</v>
      </c>
      <c r="D170" s="31">
        <f t="shared" si="77"/>
        <v>17.440902516873706</v>
      </c>
      <c r="E170" s="31">
        <f t="shared" si="77"/>
        <v>10.963488947155156</v>
      </c>
      <c r="F170" s="31">
        <f t="shared" si="77"/>
        <v>3.4130076748546117</v>
      </c>
      <c r="G170" s="31">
        <f t="shared" si="77"/>
        <v>-1.781994318902008</v>
      </c>
      <c r="H170" s="31">
        <f t="shared" si="77"/>
        <v>3.2942675012409381</v>
      </c>
      <c r="I170" s="31">
        <f t="shared" si="77"/>
        <v>6.9504449370360533</v>
      </c>
      <c r="J170" s="31">
        <f t="shared" si="77"/>
        <v>5.2563447348669854</v>
      </c>
      <c r="K170" s="31">
        <f t="shared" si="77"/>
        <v>4.4739074103753182</v>
      </c>
      <c r="L170" s="31">
        <f t="shared" si="77"/>
        <v>7.0511218179499764</v>
      </c>
      <c r="M170" s="31">
        <f t="shared" si="77"/>
        <v>2.2887524888877522</v>
      </c>
      <c r="N170" s="31">
        <f t="shared" si="77"/>
        <v>6.2906318199242435</v>
      </c>
      <c r="O170" s="31"/>
      <c r="P170" s="29" t="s">
        <v>111</v>
      </c>
      <c r="Q170" s="31">
        <f t="shared" ref="Q170:X170" si="80">Q78/Q74*100-100</f>
        <v>3.3442927647641625</v>
      </c>
      <c r="R170" s="31">
        <f t="shared" si="80"/>
        <v>-7.0019461071494646</v>
      </c>
      <c r="S170" s="31">
        <f t="shared" si="80"/>
        <v>4.4706387150291249</v>
      </c>
      <c r="T170" s="31">
        <f t="shared" si="80"/>
        <v>-7.6383206359736135</v>
      </c>
      <c r="U170" s="31">
        <f t="shared" si="80"/>
        <v>19.040614002303656</v>
      </c>
      <c r="V170" s="31">
        <f t="shared" si="80"/>
        <v>7.2990043019115234</v>
      </c>
      <c r="W170" s="31">
        <f t="shared" si="80"/>
        <v>6.2906318199242435</v>
      </c>
      <c r="X170" s="31">
        <f t="shared" si="80"/>
        <v>82.642804009512872</v>
      </c>
      <c r="Y170" s="31"/>
      <c r="Z170" s="31"/>
      <c r="AA170" s="31"/>
      <c r="AB170" s="31"/>
      <c r="AC170" s="31"/>
      <c r="AD170" s="31"/>
      <c r="AE170" s="31"/>
      <c r="AF170" s="31"/>
      <c r="AG170" s="31"/>
    </row>
    <row r="171" spans="1:33" x14ac:dyDescent="0.2">
      <c r="A171" s="29" t="s">
        <v>112</v>
      </c>
      <c r="B171" s="31">
        <f t="shared" si="77"/>
        <v>-8.9195724993505365</v>
      </c>
      <c r="C171" s="31">
        <f t="shared" si="77"/>
        <v>1.3058768347227812</v>
      </c>
      <c r="D171" s="31">
        <f t="shared" si="77"/>
        <v>6.4227609293741779</v>
      </c>
      <c r="E171" s="31">
        <f t="shared" si="77"/>
        <v>-0.93925952585578898</v>
      </c>
      <c r="F171" s="31">
        <f t="shared" si="77"/>
        <v>-2.1433129572869802</v>
      </c>
      <c r="G171" s="31">
        <f t="shared" si="77"/>
        <v>18.188521184942658</v>
      </c>
      <c r="H171" s="31">
        <f t="shared" si="77"/>
        <v>4.272603645770559</v>
      </c>
      <c r="I171" s="31">
        <f t="shared" si="77"/>
        <v>3.5101966917195284</v>
      </c>
      <c r="J171" s="31">
        <f t="shared" si="77"/>
        <v>0.62961474266802497</v>
      </c>
      <c r="K171" s="31">
        <f t="shared" si="77"/>
        <v>2.5707506808294198</v>
      </c>
      <c r="L171" s="31">
        <f t="shared" si="77"/>
        <v>0.93145292804743463</v>
      </c>
      <c r="M171" s="31">
        <f t="shared" si="77"/>
        <v>8.9288626375292068</v>
      </c>
      <c r="N171" s="31">
        <f t="shared" si="77"/>
        <v>2.1726711182284788</v>
      </c>
      <c r="O171" s="31"/>
      <c r="P171" s="29" t="s">
        <v>112</v>
      </c>
      <c r="Q171" s="31">
        <f t="shared" ref="Q171:X171" si="81">Q79/Q75*100-100</f>
        <v>1.2556910511736419</v>
      </c>
      <c r="R171" s="31">
        <f t="shared" si="81"/>
        <v>-2.0987620330728163</v>
      </c>
      <c r="S171" s="31">
        <f t="shared" si="81"/>
        <v>1.7866480145487031</v>
      </c>
      <c r="T171" s="31">
        <f t="shared" si="81"/>
        <v>-4.626600299363659</v>
      </c>
      <c r="U171" s="31">
        <f t="shared" si="81"/>
        <v>18.768816844337906</v>
      </c>
      <c r="V171" s="31">
        <f t="shared" si="81"/>
        <v>6.2481287738590936</v>
      </c>
      <c r="W171" s="31">
        <f t="shared" si="81"/>
        <v>2.1726711182284788</v>
      </c>
      <c r="X171" s="31">
        <f t="shared" si="81"/>
        <v>160.66762070193209</v>
      </c>
      <c r="Y171" s="31"/>
      <c r="Z171" s="31"/>
      <c r="AA171" s="31"/>
      <c r="AB171" s="31"/>
      <c r="AC171" s="31"/>
      <c r="AD171" s="31"/>
      <c r="AE171" s="31"/>
      <c r="AF171" s="31"/>
      <c r="AG171" s="31"/>
    </row>
    <row r="172" spans="1:33" x14ac:dyDescent="0.2">
      <c r="A172" s="29" t="s">
        <v>113</v>
      </c>
      <c r="B172" s="31">
        <f t="shared" si="77"/>
        <v>-4.1540830565075595</v>
      </c>
      <c r="C172" s="31">
        <f t="shared" si="77"/>
        <v>-3.0937174612128473</v>
      </c>
      <c r="D172" s="31">
        <f t="shared" si="77"/>
        <v>6.214499037513562</v>
      </c>
      <c r="E172" s="31">
        <f t="shared" si="77"/>
        <v>-0.9382786995189889</v>
      </c>
      <c r="F172" s="31">
        <f t="shared" si="77"/>
        <v>-0.5673795973589506</v>
      </c>
      <c r="G172" s="31">
        <f t="shared" si="77"/>
        <v>21.496212932657912</v>
      </c>
      <c r="H172" s="31">
        <f t="shared" si="77"/>
        <v>3.3085739195238659</v>
      </c>
      <c r="I172" s="31">
        <f t="shared" si="77"/>
        <v>3.4976607859380522</v>
      </c>
      <c r="J172" s="31">
        <f t="shared" si="77"/>
        <v>0.78242273504847049</v>
      </c>
      <c r="K172" s="31">
        <f t="shared" si="77"/>
        <v>9.7780523432031288</v>
      </c>
      <c r="L172" s="31">
        <f t="shared" si="77"/>
        <v>0.46561479629008318</v>
      </c>
      <c r="M172" s="31">
        <f t="shared" si="77"/>
        <v>-1.4550207710907443</v>
      </c>
      <c r="N172" s="31">
        <f t="shared" si="77"/>
        <v>0.1329106442354373</v>
      </c>
      <c r="O172" s="31"/>
      <c r="P172" s="29" t="s">
        <v>113</v>
      </c>
      <c r="Q172" s="31">
        <f t="shared" ref="Q172:X172" si="82">Q80/Q76*100-100</f>
        <v>1.3484297611804408</v>
      </c>
      <c r="R172" s="31">
        <f t="shared" si="82"/>
        <v>-0.63150430749581687</v>
      </c>
      <c r="S172" s="31">
        <f t="shared" si="82"/>
        <v>1.7023296947438666</v>
      </c>
      <c r="T172" s="31">
        <f t="shared" si="82"/>
        <v>0.63143460443325239</v>
      </c>
      <c r="U172" s="31">
        <f t="shared" si="82"/>
        <v>9.3579133144680924</v>
      </c>
      <c r="V172" s="31">
        <f t="shared" si="82"/>
        <v>7.958972330164741</v>
      </c>
      <c r="W172" s="31">
        <f t="shared" si="82"/>
        <v>0.1329106442354373</v>
      </c>
      <c r="X172" s="31">
        <f t="shared" si="82"/>
        <v>-45.315080528780946</v>
      </c>
      <c r="Y172" s="31"/>
      <c r="Z172" s="31"/>
      <c r="AA172" s="31"/>
      <c r="AB172" s="31"/>
      <c r="AC172" s="31"/>
      <c r="AD172" s="31"/>
      <c r="AE172" s="31"/>
      <c r="AF172" s="31"/>
      <c r="AG172" s="31"/>
    </row>
    <row r="173" spans="1:33" x14ac:dyDescent="0.2">
      <c r="A173" s="29" t="s">
        <v>114</v>
      </c>
      <c r="B173" s="31">
        <f t="shared" si="77"/>
        <v>9.549174725596643</v>
      </c>
      <c r="C173" s="31">
        <f t="shared" si="77"/>
        <v>-11.770937963076321</v>
      </c>
      <c r="D173" s="31">
        <f t="shared" si="77"/>
        <v>-12.951115049800777</v>
      </c>
      <c r="E173" s="31">
        <f t="shared" si="77"/>
        <v>0.65365795076066036</v>
      </c>
      <c r="F173" s="31">
        <f t="shared" si="77"/>
        <v>-0.56519124549684818</v>
      </c>
      <c r="G173" s="31">
        <f t="shared" si="77"/>
        <v>10.922842273012165</v>
      </c>
      <c r="H173" s="31">
        <f t="shared" si="77"/>
        <v>3.4259154884262557</v>
      </c>
      <c r="I173" s="31">
        <f t="shared" si="77"/>
        <v>2.9660574029916944</v>
      </c>
      <c r="J173" s="31">
        <f t="shared" si="77"/>
        <v>-1.119839620732634</v>
      </c>
      <c r="K173" s="31">
        <f t="shared" si="77"/>
        <v>8.613213687491708</v>
      </c>
      <c r="L173" s="31">
        <f t="shared" si="77"/>
        <v>-1.9724979902236583</v>
      </c>
      <c r="M173" s="31">
        <f t="shared" si="77"/>
        <v>9.323135415049606</v>
      </c>
      <c r="N173" s="31">
        <f t="shared" si="77"/>
        <v>-0.27059313206187596</v>
      </c>
      <c r="O173" s="31"/>
      <c r="P173" s="29" t="s">
        <v>114</v>
      </c>
      <c r="Q173" s="31">
        <f t="shared" ref="Q173:X173" si="83">Q81/Q77*100-100</f>
        <v>1.1552141656864876</v>
      </c>
      <c r="R173" s="31">
        <f t="shared" si="83"/>
        <v>1.2382043022463876</v>
      </c>
      <c r="S173" s="31">
        <f t="shared" si="83"/>
        <v>-0.7579802889804057</v>
      </c>
      <c r="T173" s="31">
        <f t="shared" si="83"/>
        <v>-5.2132370054688693</v>
      </c>
      <c r="U173" s="31">
        <f t="shared" si="83"/>
        <v>-3.9093714282027321</v>
      </c>
      <c r="V173" s="31">
        <f t="shared" si="83"/>
        <v>4.4405645724139902</v>
      </c>
      <c r="W173" s="31">
        <f t="shared" si="83"/>
        <v>-0.27059313206189017</v>
      </c>
      <c r="X173" s="31">
        <f t="shared" si="83"/>
        <v>-176.85229382728176</v>
      </c>
      <c r="Y173" s="31"/>
      <c r="Z173" s="31"/>
      <c r="AA173" s="31"/>
      <c r="AB173" s="31"/>
      <c r="AC173" s="31"/>
      <c r="AD173" s="31"/>
      <c r="AE173" s="31"/>
      <c r="AF173" s="31"/>
      <c r="AG173" s="31"/>
    </row>
    <row r="174" spans="1:33" x14ac:dyDescent="0.2">
      <c r="A174" s="29" t="s">
        <v>116</v>
      </c>
      <c r="B174" s="31">
        <f t="shared" ref="B174:B179" si="84">B82/B78*100-100</f>
        <v>-2.5396727468949223</v>
      </c>
      <c r="C174" s="31">
        <f t="shared" si="77"/>
        <v>-8.3266266712670642</v>
      </c>
      <c r="D174" s="31">
        <f t="shared" si="77"/>
        <v>7.4768410686128419</v>
      </c>
      <c r="E174" s="31">
        <f t="shared" si="77"/>
        <v>1.2076919198085676</v>
      </c>
      <c r="F174" s="31">
        <f t="shared" si="77"/>
        <v>2.5551579148962844</v>
      </c>
      <c r="G174" s="31">
        <f t="shared" si="77"/>
        <v>16.045729067289699</v>
      </c>
      <c r="H174" s="31">
        <f t="shared" si="77"/>
        <v>6.4865679772365894</v>
      </c>
      <c r="I174" s="31">
        <f t="shared" si="77"/>
        <v>3.7049672390830182</v>
      </c>
      <c r="J174" s="31">
        <f t="shared" si="77"/>
        <v>-0.18790383161180557</v>
      </c>
      <c r="K174" s="31">
        <f t="shared" si="77"/>
        <v>11.716896889893079</v>
      </c>
      <c r="L174" s="31">
        <f t="shared" si="77"/>
        <v>-1.5417599714936614E-2</v>
      </c>
      <c r="M174" s="31">
        <f t="shared" si="77"/>
        <v>9.2032479780070275</v>
      </c>
      <c r="N174" s="31">
        <f t="shared" si="77"/>
        <v>1.4012611773475498</v>
      </c>
      <c r="O174" s="31"/>
      <c r="P174" s="29" t="s">
        <v>116</v>
      </c>
      <c r="Q174" s="31">
        <f t="shared" ref="Q174:X174" si="85">Q82/Q78*100-100</f>
        <v>1.3321004924197126</v>
      </c>
      <c r="R174" s="31">
        <f t="shared" si="85"/>
        <v>5.3624646229981181</v>
      </c>
      <c r="S174" s="31">
        <f t="shared" si="85"/>
        <v>-4.3560926870384264E-2</v>
      </c>
      <c r="T174" s="31">
        <f t="shared" si="85"/>
        <v>-0.75998027770020826</v>
      </c>
      <c r="U174" s="31">
        <f t="shared" si="85"/>
        <v>4.3862481564267455</v>
      </c>
      <c r="V174" s="31">
        <f t="shared" si="85"/>
        <v>3.0635677780265667</v>
      </c>
      <c r="W174" s="31">
        <f t="shared" si="85"/>
        <v>1.4012611773475498</v>
      </c>
      <c r="X174" s="31">
        <f t="shared" si="85"/>
        <v>12.109185521764857</v>
      </c>
      <c r="Y174" s="31"/>
      <c r="Z174" s="31"/>
      <c r="AA174" s="31"/>
      <c r="AB174" s="31"/>
      <c r="AC174" s="31"/>
      <c r="AD174" s="31"/>
      <c r="AE174" s="31"/>
      <c r="AF174" s="31"/>
      <c r="AG174" s="31"/>
    </row>
    <row r="175" spans="1:33" x14ac:dyDescent="0.2">
      <c r="A175" s="29" t="s">
        <v>118</v>
      </c>
      <c r="B175" s="31">
        <f t="shared" si="84"/>
        <v>-11.271826851369255</v>
      </c>
      <c r="C175" s="31">
        <f t="shared" si="77"/>
        <v>-1.8716289547310367</v>
      </c>
      <c r="D175" s="31">
        <f t="shared" si="77"/>
        <v>-2.0615803975602773</v>
      </c>
      <c r="E175" s="31">
        <f t="shared" si="77"/>
        <v>10.126788661888469</v>
      </c>
      <c r="F175" s="31">
        <f t="shared" si="77"/>
        <v>1.5907391062430065</v>
      </c>
      <c r="G175" s="31">
        <f t="shared" si="77"/>
        <v>2.4661064628515703</v>
      </c>
      <c r="H175" s="31">
        <f t="shared" si="77"/>
        <v>3.1538832067201383</v>
      </c>
      <c r="I175" s="31">
        <f t="shared" si="77"/>
        <v>1.1005740167335745</v>
      </c>
      <c r="J175" s="31">
        <f t="shared" si="77"/>
        <v>-10.077137520548206</v>
      </c>
      <c r="K175" s="31">
        <f t="shared" si="77"/>
        <v>3.8588923498578964</v>
      </c>
      <c r="L175" s="31">
        <f t="shared" si="77"/>
        <v>-0.51813355583159648</v>
      </c>
      <c r="M175" s="31">
        <f t="shared" si="77"/>
        <v>4.9974128255270784</v>
      </c>
      <c r="N175" s="31">
        <f t="shared" si="77"/>
        <v>0.39449814179779708</v>
      </c>
      <c r="O175" s="31"/>
      <c r="P175" s="29" t="s">
        <v>118</v>
      </c>
      <c r="Q175" s="31">
        <f t="shared" ref="Q175:Q180" si="86">Q83/Q79*100-100</f>
        <v>2.2825496115932253</v>
      </c>
      <c r="R175" s="31">
        <f t="shared" ref="R175:X177" si="87">R83/R79*100-100</f>
        <v>8.6119796592922313</v>
      </c>
      <c r="S175" s="31">
        <f t="shared" si="87"/>
        <v>-9.3101802955126942</v>
      </c>
      <c r="T175" s="31">
        <f t="shared" si="87"/>
        <v>12.273692743195824</v>
      </c>
      <c r="U175" s="31">
        <f t="shared" si="87"/>
        <v>11.592700417330562</v>
      </c>
      <c r="V175" s="31">
        <f t="shared" si="87"/>
        <v>13.339078360592211</v>
      </c>
      <c r="W175" s="31">
        <f t="shared" si="87"/>
        <v>0.39449814179776865</v>
      </c>
      <c r="X175" s="31">
        <f t="shared" si="87"/>
        <v>-13.097968695229127</v>
      </c>
      <c r="Y175" s="31"/>
      <c r="Z175" s="31"/>
      <c r="AA175" s="31"/>
      <c r="AB175" s="31"/>
      <c r="AC175" s="31"/>
      <c r="AD175" s="31"/>
      <c r="AE175" s="31"/>
      <c r="AF175" s="31"/>
      <c r="AG175" s="31"/>
    </row>
    <row r="176" spans="1:33" x14ac:dyDescent="0.2">
      <c r="A176" s="29" t="s">
        <v>119</v>
      </c>
      <c r="B176" s="31">
        <f t="shared" si="84"/>
        <v>-15.854537960205093</v>
      </c>
      <c r="C176" s="31">
        <f t="shared" ref="C176:N176" si="88">C84/C80*100-100</f>
        <v>10.851415564647311</v>
      </c>
      <c r="D176" s="31">
        <f t="shared" si="88"/>
        <v>18.97383928428178</v>
      </c>
      <c r="E176" s="31">
        <f t="shared" si="88"/>
        <v>11.918365314406884</v>
      </c>
      <c r="F176" s="31">
        <f t="shared" si="88"/>
        <v>2.1718852397659703</v>
      </c>
      <c r="G176" s="31">
        <f t="shared" si="88"/>
        <v>0.8614873032262409</v>
      </c>
      <c r="H176" s="31">
        <f t="shared" si="88"/>
        <v>1.7947847336941152</v>
      </c>
      <c r="I176" s="31">
        <f t="shared" si="88"/>
        <v>-0.89083915622923371</v>
      </c>
      <c r="J176" s="31">
        <f t="shared" si="88"/>
        <v>-8.7600199843117252</v>
      </c>
      <c r="K176" s="31">
        <f t="shared" si="88"/>
        <v>3.3330363045277949</v>
      </c>
      <c r="L176" s="31">
        <f t="shared" si="88"/>
        <v>3.5037488532723131</v>
      </c>
      <c r="M176" s="31">
        <f t="shared" si="88"/>
        <v>7.9665600374510177</v>
      </c>
      <c r="N176" s="31">
        <f t="shared" si="88"/>
        <v>4.2645644874093307</v>
      </c>
      <c r="O176" s="31"/>
      <c r="P176" s="29" t="s">
        <v>119</v>
      </c>
      <c r="Q176" s="31">
        <f t="shared" si="86"/>
        <v>1.2621909029769256</v>
      </c>
      <c r="R176" s="31">
        <f t="shared" si="87"/>
        <v>13.34893078971136</v>
      </c>
      <c r="S176" s="31">
        <f t="shared" si="87"/>
        <v>-7.6459734291812396</v>
      </c>
      <c r="T176" s="31">
        <f t="shared" si="87"/>
        <v>10.648188161822048</v>
      </c>
      <c r="U176" s="31">
        <f t="shared" si="87"/>
        <v>14.047676009796376</v>
      </c>
      <c r="V176" s="31">
        <f t="shared" si="87"/>
        <v>8.3100916745911775</v>
      </c>
      <c r="W176" s="31">
        <f t="shared" si="87"/>
        <v>4.2645644874093307</v>
      </c>
      <c r="X176" s="31">
        <f t="shared" si="87"/>
        <v>101.36720135359627</v>
      </c>
      <c r="Y176" s="31"/>
      <c r="Z176" s="31"/>
      <c r="AA176" s="31"/>
      <c r="AB176" s="31"/>
      <c r="AC176" s="31"/>
      <c r="AD176" s="31"/>
      <c r="AE176" s="31"/>
      <c r="AF176" s="31"/>
      <c r="AG176" s="31"/>
    </row>
    <row r="177" spans="1:33" x14ac:dyDescent="0.2">
      <c r="A177" s="29" t="s">
        <v>120</v>
      </c>
      <c r="B177" s="31">
        <f t="shared" si="84"/>
        <v>-8.4387303054900542</v>
      </c>
      <c r="C177" s="31">
        <f t="shared" ref="C177:N177" si="89">C85/C81*100-100</f>
        <v>9.8490946029138797</v>
      </c>
      <c r="D177" s="31">
        <f t="shared" si="89"/>
        <v>16.485848588258037</v>
      </c>
      <c r="E177" s="31">
        <f t="shared" si="89"/>
        <v>10.241922646839157</v>
      </c>
      <c r="F177" s="31">
        <f t="shared" si="89"/>
        <v>11.012476855025625</v>
      </c>
      <c r="G177" s="31">
        <f t="shared" si="89"/>
        <v>1.9187229411524527</v>
      </c>
      <c r="H177" s="31">
        <f t="shared" si="89"/>
        <v>2.7868396155672315</v>
      </c>
      <c r="I177" s="31">
        <f t="shared" si="89"/>
        <v>5.0375909377045502</v>
      </c>
      <c r="J177" s="31">
        <f t="shared" si="89"/>
        <v>-5.9550630279454992</v>
      </c>
      <c r="K177" s="31">
        <f t="shared" si="89"/>
        <v>5.1250096024141385</v>
      </c>
      <c r="L177" s="31">
        <f t="shared" si="89"/>
        <v>4.6658227033746726</v>
      </c>
      <c r="M177" s="31">
        <f t="shared" si="89"/>
        <v>8.9040058642243309</v>
      </c>
      <c r="N177" s="31">
        <f t="shared" si="89"/>
        <v>5.3658149880853045</v>
      </c>
      <c r="O177" s="31"/>
      <c r="P177" s="29" t="s">
        <v>120</v>
      </c>
      <c r="Q177" s="31">
        <f t="shared" si="86"/>
        <v>2.4603300734719227</v>
      </c>
      <c r="R177" s="31">
        <f t="shared" si="87"/>
        <v>12.944883097749013</v>
      </c>
      <c r="S177" s="31">
        <f t="shared" si="87"/>
        <v>-4.5659152299879651</v>
      </c>
      <c r="T177" s="31">
        <f t="shared" si="87"/>
        <v>11.262280841442049</v>
      </c>
      <c r="U177" s="31">
        <f t="shared" si="87"/>
        <v>12.024201408871988</v>
      </c>
      <c r="V177" s="31">
        <f t="shared" si="87"/>
        <v>4.528489689384088</v>
      </c>
      <c r="W177" s="31">
        <f t="shared" si="87"/>
        <v>5.3658149880853045</v>
      </c>
      <c r="X177" s="31">
        <f t="shared" si="87"/>
        <v>-27.379049895473472</v>
      </c>
      <c r="Y177" s="31"/>
      <c r="Z177" s="31"/>
      <c r="AA177" s="31"/>
      <c r="AB177" s="31"/>
      <c r="AC177" s="31"/>
      <c r="AD177" s="31"/>
      <c r="AE177" s="31"/>
      <c r="AF177" s="31"/>
      <c r="AG177" s="31"/>
    </row>
    <row r="178" spans="1:33" x14ac:dyDescent="0.2">
      <c r="A178" s="29" t="s">
        <v>121</v>
      </c>
      <c r="B178" s="31">
        <f t="shared" si="84"/>
        <v>-3.0144967248793932</v>
      </c>
      <c r="C178" s="31">
        <f t="shared" ref="C178:N187" si="90">C86/C82*100-100</f>
        <v>5.0252990066847616</v>
      </c>
      <c r="D178" s="31">
        <f t="shared" si="90"/>
        <v>3.9034044904064444</v>
      </c>
      <c r="E178" s="31">
        <f t="shared" si="90"/>
        <v>7.9444240938975668</v>
      </c>
      <c r="F178" s="31">
        <f t="shared" si="90"/>
        <v>4.6463269517376347</v>
      </c>
      <c r="G178" s="31">
        <f t="shared" si="90"/>
        <v>0.45930398650855864</v>
      </c>
      <c r="H178" s="31">
        <f t="shared" si="90"/>
        <v>1.7531472857203738</v>
      </c>
      <c r="I178" s="31">
        <f t="shared" si="90"/>
        <v>6.3131350385049672</v>
      </c>
      <c r="J178" s="31">
        <f t="shared" si="90"/>
        <v>-2.9239131670235707</v>
      </c>
      <c r="K178" s="31">
        <f t="shared" si="90"/>
        <v>-2.0198775971169312</v>
      </c>
      <c r="L178" s="31">
        <f t="shared" si="90"/>
        <v>2.9388708825122194</v>
      </c>
      <c r="M178" s="31">
        <f t="shared" si="90"/>
        <v>6.208659822789059</v>
      </c>
      <c r="N178" s="31">
        <f t="shared" si="90"/>
        <v>3.4800178722432804</v>
      </c>
      <c r="O178" s="31"/>
      <c r="P178" s="29" t="s">
        <v>121</v>
      </c>
      <c r="Q178" s="31">
        <f t="shared" si="86"/>
        <v>2.2175467630062542</v>
      </c>
      <c r="R178" s="31">
        <f t="shared" ref="R178:X187" si="91">R86/R82*100-100</f>
        <v>8.8848378524052549</v>
      </c>
      <c r="S178" s="31">
        <f t="shared" si="91"/>
        <v>-0.61653957546759841</v>
      </c>
      <c r="T178" s="31">
        <f t="shared" si="91"/>
        <v>5.634701602447862</v>
      </c>
      <c r="U178" s="31">
        <f t="shared" si="91"/>
        <v>7.8696915657289708</v>
      </c>
      <c r="V178" s="31">
        <f t="shared" si="91"/>
        <v>5.2939899773230366</v>
      </c>
      <c r="W178" s="31">
        <f t="shared" si="91"/>
        <v>3.4800178722432378</v>
      </c>
      <c r="X178" s="31">
        <f t="shared" si="91"/>
        <v>13.584403313670961</v>
      </c>
      <c r="Y178" s="31"/>
      <c r="Z178" s="31"/>
      <c r="AA178" s="31"/>
      <c r="AB178" s="31"/>
      <c r="AC178" s="31"/>
      <c r="AD178" s="31"/>
      <c r="AE178" s="31"/>
      <c r="AF178" s="31"/>
      <c r="AG178" s="31"/>
    </row>
    <row r="179" spans="1:33" x14ac:dyDescent="0.2">
      <c r="A179" s="29" t="s">
        <v>122</v>
      </c>
      <c r="B179" s="31">
        <f t="shared" si="84"/>
        <v>0.27533883480037957</v>
      </c>
      <c r="C179" s="31">
        <f t="shared" si="90"/>
        <v>7.801415688622555</v>
      </c>
      <c r="D179" s="31">
        <f t="shared" si="90"/>
        <v>14.37259233880792</v>
      </c>
      <c r="E179" s="31">
        <f t="shared" si="90"/>
        <v>7.3779821404417163</v>
      </c>
      <c r="F179" s="31">
        <f t="shared" si="90"/>
        <v>12.256273832235593</v>
      </c>
      <c r="G179" s="31">
        <f t="shared" si="90"/>
        <v>5.3868828245208249</v>
      </c>
      <c r="H179" s="31">
        <f t="shared" si="90"/>
        <v>2.1549577327542409</v>
      </c>
      <c r="I179" s="31">
        <f t="shared" si="90"/>
        <v>13.120653469963898</v>
      </c>
      <c r="J179" s="31">
        <f t="shared" si="90"/>
        <v>3.3020761678697568</v>
      </c>
      <c r="K179" s="31">
        <f t="shared" si="90"/>
        <v>3.5440686164010344</v>
      </c>
      <c r="L179" s="31">
        <f t="shared" si="90"/>
        <v>6.5042686284790534</v>
      </c>
      <c r="M179" s="31">
        <f t="shared" si="90"/>
        <v>6.3341209343793992</v>
      </c>
      <c r="N179" s="31">
        <f t="shared" si="90"/>
        <v>6.474824292792448</v>
      </c>
      <c r="O179" s="31"/>
      <c r="P179" s="29" t="s">
        <v>122</v>
      </c>
      <c r="Q179" s="31">
        <f t="shared" si="86"/>
        <v>1.8858822053369693</v>
      </c>
      <c r="R179" s="31">
        <f t="shared" si="91"/>
        <v>18.0285938036602</v>
      </c>
      <c r="S179" s="31">
        <f t="shared" si="91"/>
        <v>4.9013367937242265</v>
      </c>
      <c r="T179" s="31">
        <f t="shared" si="91"/>
        <v>7.2046400481641513</v>
      </c>
      <c r="U179" s="31">
        <f t="shared" si="91"/>
        <v>13.169189544672719</v>
      </c>
      <c r="V179" s="31">
        <f t="shared" si="91"/>
        <v>2.7515810422104465</v>
      </c>
      <c r="W179" s="31">
        <f t="shared" si="91"/>
        <v>6.4748242927924906</v>
      </c>
      <c r="X179" s="31">
        <f t="shared" si="91"/>
        <v>65.530676667131388</v>
      </c>
      <c r="Y179" s="31"/>
      <c r="Z179" s="31"/>
      <c r="AA179" s="31"/>
      <c r="AB179" s="31"/>
      <c r="AC179" s="31"/>
      <c r="AD179" s="31"/>
      <c r="AE179" s="31"/>
      <c r="AF179" s="31"/>
      <c r="AG179" s="31"/>
    </row>
    <row r="180" spans="1:33" x14ac:dyDescent="0.2">
      <c r="A180" s="29" t="s">
        <v>123</v>
      </c>
      <c r="B180" s="31">
        <f t="shared" ref="B180:B184" si="92">B88/B84*100-100</f>
        <v>2.9845533976512684E-2</v>
      </c>
      <c r="C180" s="31">
        <f t="shared" si="90"/>
        <v>1.0031929465779399</v>
      </c>
      <c r="D180" s="31">
        <f t="shared" si="90"/>
        <v>3.0425397646497885</v>
      </c>
      <c r="E180" s="31">
        <f t="shared" si="90"/>
        <v>4.3398913111893052</v>
      </c>
      <c r="F180" s="31">
        <f t="shared" si="90"/>
        <v>10.182926823510059</v>
      </c>
      <c r="G180" s="31">
        <f t="shared" si="90"/>
        <v>7.6284297029521042</v>
      </c>
      <c r="H180" s="31">
        <f t="shared" si="90"/>
        <v>2.2618322862495859</v>
      </c>
      <c r="I180" s="31">
        <f t="shared" si="90"/>
        <v>11.434479144388646</v>
      </c>
      <c r="J180" s="31">
        <f t="shared" si="90"/>
        <v>3.0917927149920104</v>
      </c>
      <c r="K180" s="31">
        <f t="shared" si="90"/>
        <v>4.6641325425392353</v>
      </c>
      <c r="L180" s="31">
        <f t="shared" si="90"/>
        <v>3.4766745629313505</v>
      </c>
      <c r="M180" s="31">
        <f t="shared" si="90"/>
        <v>6.7959085647369051</v>
      </c>
      <c r="N180" s="31">
        <f t="shared" si="90"/>
        <v>4.0626255864203671</v>
      </c>
      <c r="O180" s="31"/>
      <c r="P180" s="29" t="s">
        <v>123</v>
      </c>
      <c r="Q180" s="31">
        <f t="shared" si="86"/>
        <v>1.6512895188995458</v>
      </c>
      <c r="R180" s="31">
        <f t="shared" si="91"/>
        <v>16.514169421828171</v>
      </c>
      <c r="S180" s="31">
        <f t="shared" si="91"/>
        <v>5.3983778422108202</v>
      </c>
      <c r="T180" s="31">
        <f t="shared" si="91"/>
        <v>4.8394591895752228</v>
      </c>
      <c r="U180" s="31">
        <f t="shared" si="91"/>
        <v>11.280518035588386</v>
      </c>
      <c r="V180" s="31">
        <f t="shared" si="91"/>
        <v>9.7581589972494527</v>
      </c>
      <c r="W180" s="31">
        <f t="shared" si="91"/>
        <v>4.0626255864203671</v>
      </c>
      <c r="X180" s="31">
        <f t="shared" si="91"/>
        <v>51.354898755643262</v>
      </c>
      <c r="Y180" s="31"/>
      <c r="Z180" s="31"/>
      <c r="AA180" s="31"/>
      <c r="AB180" s="31"/>
      <c r="AC180" s="31"/>
      <c r="AD180" s="31"/>
      <c r="AE180" s="31"/>
      <c r="AF180" s="31"/>
      <c r="AG180" s="31"/>
    </row>
    <row r="181" spans="1:33" x14ac:dyDescent="0.2">
      <c r="A181" s="29" t="s">
        <v>124</v>
      </c>
      <c r="B181" s="31">
        <f t="shared" si="92"/>
        <v>-1.4167750743850718</v>
      </c>
      <c r="C181" s="31">
        <f t="shared" si="90"/>
        <v>4.686057348828939</v>
      </c>
      <c r="D181" s="31">
        <f t="shared" si="90"/>
        <v>4.97735906091863</v>
      </c>
      <c r="E181" s="31">
        <f t="shared" si="90"/>
        <v>4.5427656130080436</v>
      </c>
      <c r="F181" s="31">
        <f t="shared" si="90"/>
        <v>10.637612596139689</v>
      </c>
      <c r="G181" s="31">
        <f t="shared" si="90"/>
        <v>9.6647736861517046</v>
      </c>
      <c r="H181" s="31">
        <f t="shared" si="90"/>
        <v>3.2790241427830438</v>
      </c>
      <c r="I181" s="31">
        <f t="shared" si="90"/>
        <v>13.212328642188083</v>
      </c>
      <c r="J181" s="31">
        <f t="shared" si="90"/>
        <v>1.6122017066449814</v>
      </c>
      <c r="K181" s="31">
        <f t="shared" si="90"/>
        <v>5.2844671751336705</v>
      </c>
      <c r="L181" s="31">
        <f t="shared" si="90"/>
        <v>4.5275398566015497</v>
      </c>
      <c r="M181" s="31">
        <f t="shared" si="90"/>
        <v>7.4164760498068603</v>
      </c>
      <c r="N181" s="31">
        <f t="shared" si="90"/>
        <v>5.0207086705275117</v>
      </c>
      <c r="O181" s="31"/>
      <c r="P181" s="29" t="s">
        <v>124</v>
      </c>
      <c r="Q181" s="31">
        <f t="shared" ref="Q181:Q187" si="93">Q89/Q85*100-100</f>
        <v>1.7714673270685211</v>
      </c>
      <c r="R181" s="31">
        <f t="shared" si="91"/>
        <v>18.05812348615801</v>
      </c>
      <c r="S181" s="31">
        <f t="shared" si="91"/>
        <v>2.7620670450059919</v>
      </c>
      <c r="T181" s="31">
        <f t="shared" si="91"/>
        <v>6.9535240353885541</v>
      </c>
      <c r="U181" s="31">
        <f t="shared" si="91"/>
        <v>11.406213752263383</v>
      </c>
      <c r="V181" s="31">
        <f t="shared" si="91"/>
        <v>6.9761436087829622</v>
      </c>
      <c r="W181" s="31">
        <f t="shared" si="91"/>
        <v>5.0207086705275259</v>
      </c>
      <c r="X181" s="31">
        <f t="shared" si="91"/>
        <v>32.091916457408189</v>
      </c>
      <c r="Y181" s="31"/>
      <c r="Z181" s="31"/>
      <c r="AA181" s="31"/>
      <c r="AB181" s="31"/>
      <c r="AC181" s="31"/>
      <c r="AD181" s="31"/>
      <c r="AE181" s="31"/>
      <c r="AF181" s="31"/>
      <c r="AG181" s="31"/>
    </row>
    <row r="182" spans="1:33" x14ac:dyDescent="0.2">
      <c r="A182" s="29" t="s">
        <v>125</v>
      </c>
      <c r="B182" s="31">
        <f t="shared" si="92"/>
        <v>4.6294415808569198</v>
      </c>
      <c r="C182" s="31">
        <f t="shared" si="90"/>
        <v>7.4052316245055891</v>
      </c>
      <c r="D182" s="31">
        <f t="shared" si="90"/>
        <v>-3.7766290929878323</v>
      </c>
      <c r="E182" s="31">
        <f t="shared" si="90"/>
        <v>6.5195292574071146</v>
      </c>
      <c r="F182" s="31">
        <f t="shared" si="90"/>
        <v>11.379905328527045</v>
      </c>
      <c r="G182" s="31">
        <f t="shared" si="90"/>
        <v>7.9814080314114761</v>
      </c>
      <c r="H182" s="31">
        <f t="shared" si="90"/>
        <v>1.2453022480138713</v>
      </c>
      <c r="I182" s="31">
        <f t="shared" si="90"/>
        <v>12.004387657571243</v>
      </c>
      <c r="J182" s="31">
        <f t="shared" si="90"/>
        <v>1.9642444301915134</v>
      </c>
      <c r="K182" s="31">
        <f t="shared" si="90"/>
        <v>6.6154414028977158</v>
      </c>
      <c r="L182" s="31">
        <f t="shared" si="90"/>
        <v>5.3489506906581425</v>
      </c>
      <c r="M182" s="31">
        <f t="shared" si="90"/>
        <v>9.9468808882865289</v>
      </c>
      <c r="N182" s="31">
        <f t="shared" si="90"/>
        <v>6.1299692137219353</v>
      </c>
      <c r="O182" s="31"/>
      <c r="P182" s="29" t="s">
        <v>125</v>
      </c>
      <c r="Q182" s="31">
        <f t="shared" si="93"/>
        <v>2.5193592064514831</v>
      </c>
      <c r="R182" s="31">
        <f t="shared" si="91"/>
        <v>19.978588898021314</v>
      </c>
      <c r="S182" s="31">
        <f t="shared" si="91"/>
        <v>2.8381502320602863</v>
      </c>
      <c r="T182" s="31">
        <f t="shared" si="91"/>
        <v>3.8596120915038767</v>
      </c>
      <c r="U182" s="31">
        <f t="shared" si="91"/>
        <v>16.005595020825922</v>
      </c>
      <c r="V182" s="31">
        <f t="shared" si="91"/>
        <v>9.5865924422205779</v>
      </c>
      <c r="W182" s="31">
        <f t="shared" si="91"/>
        <v>6.1299692137219353</v>
      </c>
      <c r="X182" s="31">
        <f t="shared" si="91"/>
        <v>31.8132494669876</v>
      </c>
      <c r="Y182" s="31"/>
      <c r="Z182" s="31"/>
      <c r="AA182" s="31"/>
      <c r="AB182" s="31"/>
      <c r="AC182" s="31"/>
      <c r="AD182" s="31"/>
      <c r="AE182" s="31"/>
      <c r="AF182" s="31"/>
      <c r="AG182" s="31"/>
    </row>
    <row r="183" spans="1:33" x14ac:dyDescent="0.2">
      <c r="A183" s="29" t="s">
        <v>126</v>
      </c>
      <c r="B183" s="31">
        <f t="shared" si="92"/>
        <v>-2.6786887102684176</v>
      </c>
      <c r="C183" s="31">
        <f t="shared" si="90"/>
        <v>4.0388237537803064</v>
      </c>
      <c r="D183" s="31">
        <f t="shared" si="90"/>
        <v>1.1315470584364817</v>
      </c>
      <c r="E183" s="31">
        <f t="shared" si="90"/>
        <v>7.6421323058456778</v>
      </c>
      <c r="F183" s="31">
        <f t="shared" si="90"/>
        <v>4.1003567024558123</v>
      </c>
      <c r="G183" s="31">
        <f t="shared" si="90"/>
        <v>7.2640974211504812</v>
      </c>
      <c r="H183" s="31">
        <f t="shared" si="90"/>
        <v>-0.71696315551821499</v>
      </c>
      <c r="I183" s="31">
        <f t="shared" si="90"/>
        <v>2.575755644093519</v>
      </c>
      <c r="J183" s="31">
        <f t="shared" si="90"/>
        <v>4.4834225990919379</v>
      </c>
      <c r="K183" s="31">
        <f t="shared" si="90"/>
        <v>2.8280372571667414</v>
      </c>
      <c r="L183" s="31">
        <f t="shared" si="90"/>
        <v>3.7154271957424925</v>
      </c>
      <c r="M183" s="31">
        <f t="shared" si="90"/>
        <v>4.7565386697575889</v>
      </c>
      <c r="N183" s="31">
        <f t="shared" si="90"/>
        <v>3.8953551484748488</v>
      </c>
      <c r="O183" s="31"/>
      <c r="P183" s="29" t="s">
        <v>126</v>
      </c>
      <c r="Q183" s="31">
        <f t="shared" si="93"/>
        <v>4.4509574885109373</v>
      </c>
      <c r="R183" s="31">
        <f t="shared" si="91"/>
        <v>3.4563031295909497</v>
      </c>
      <c r="S183" s="31">
        <f t="shared" si="91"/>
        <v>3.7192555584671965</v>
      </c>
      <c r="T183" s="31">
        <f t="shared" si="91"/>
        <v>5.6349454251274125</v>
      </c>
      <c r="U183" s="31">
        <f t="shared" si="91"/>
        <v>11.318733118181299</v>
      </c>
      <c r="V183" s="31">
        <f t="shared" si="91"/>
        <v>15.191654442089103</v>
      </c>
      <c r="W183" s="31">
        <f t="shared" si="91"/>
        <v>3.8953551484748346</v>
      </c>
      <c r="X183" s="31">
        <f t="shared" si="91"/>
        <v>-42.27906705228142</v>
      </c>
      <c r="Y183" s="31"/>
      <c r="Z183" s="31"/>
      <c r="AA183" s="31"/>
      <c r="AB183" s="31"/>
      <c r="AC183" s="31"/>
      <c r="AD183" s="31"/>
      <c r="AE183" s="31"/>
      <c r="AF183" s="31"/>
      <c r="AG183" s="31"/>
    </row>
    <row r="184" spans="1:33" x14ac:dyDescent="0.2">
      <c r="A184" s="29" t="s">
        <v>127</v>
      </c>
      <c r="B184" s="31">
        <f t="shared" si="92"/>
        <v>-6.4540665491639828</v>
      </c>
      <c r="C184" s="31">
        <f t="shared" si="90"/>
        <v>7.0805234164588882</v>
      </c>
      <c r="D184" s="31">
        <f t="shared" si="90"/>
        <v>2.2675475636034292</v>
      </c>
      <c r="E184" s="31">
        <f t="shared" si="90"/>
        <v>7.6092536673962172</v>
      </c>
      <c r="F184" s="31">
        <f t="shared" si="90"/>
        <v>6.3705259724770968</v>
      </c>
      <c r="G184" s="31">
        <f t="shared" si="90"/>
        <v>5.948078604824218</v>
      </c>
      <c r="H184" s="31">
        <f t="shared" si="90"/>
        <v>-1.4494903140981847</v>
      </c>
      <c r="I184" s="31">
        <f t="shared" si="90"/>
        <v>4.3511453884440101</v>
      </c>
      <c r="J184" s="31">
        <f t="shared" si="90"/>
        <v>5.9508917475758665</v>
      </c>
      <c r="K184" s="31">
        <f t="shared" si="90"/>
        <v>1.7895665642779761</v>
      </c>
      <c r="L184" s="31">
        <f t="shared" si="90"/>
        <v>4.5377964611903963</v>
      </c>
      <c r="M184" s="31">
        <f t="shared" si="90"/>
        <v>4.2848358707665994</v>
      </c>
      <c r="N184" s="31">
        <f t="shared" si="90"/>
        <v>4.4919679078401913</v>
      </c>
      <c r="O184" s="31"/>
      <c r="P184" s="29" t="s">
        <v>127</v>
      </c>
      <c r="Q184" s="31">
        <f t="shared" si="93"/>
        <v>3.9949708311457499</v>
      </c>
      <c r="R184" s="31">
        <f t="shared" si="91"/>
        <v>4.1554439805262717</v>
      </c>
      <c r="S184" s="31">
        <f t="shared" si="91"/>
        <v>5.1758355660273594</v>
      </c>
      <c r="T184" s="31">
        <f t="shared" si="91"/>
        <v>5.6027340616947185</v>
      </c>
      <c r="U184" s="31">
        <f t="shared" si="91"/>
        <v>12.957597936365502</v>
      </c>
      <c r="V184" s="31">
        <f t="shared" si="91"/>
        <v>11.458936903982163</v>
      </c>
      <c r="W184" s="31">
        <f t="shared" si="91"/>
        <v>4.4919679078401487</v>
      </c>
      <c r="X184" s="31">
        <f t="shared" si="91"/>
        <v>1.1491846870298872</v>
      </c>
      <c r="Y184" s="31"/>
      <c r="Z184" s="31"/>
      <c r="AA184" s="31"/>
      <c r="AB184" s="31"/>
      <c r="AC184" s="31"/>
      <c r="AD184" s="31"/>
      <c r="AE184" s="31"/>
      <c r="AF184" s="31"/>
      <c r="AG184" s="31"/>
    </row>
    <row r="185" spans="1:33" x14ac:dyDescent="0.2">
      <c r="A185" s="29" t="s">
        <v>128</v>
      </c>
      <c r="B185" s="31">
        <f>B93/B89*100-100</f>
        <v>-1.6062628092243045</v>
      </c>
      <c r="C185" s="31">
        <f t="shared" si="90"/>
        <v>9.2306686729898928</v>
      </c>
      <c r="D185" s="31">
        <f t="shared" si="90"/>
        <v>8.9959952384334656</v>
      </c>
      <c r="E185" s="31">
        <f t="shared" si="90"/>
        <v>8.1894875327482453</v>
      </c>
      <c r="F185" s="31">
        <f t="shared" si="90"/>
        <v>4.6314061727934472</v>
      </c>
      <c r="G185" s="31">
        <f t="shared" si="90"/>
        <v>5.0564413107707935</v>
      </c>
      <c r="H185" s="31">
        <f t="shared" si="90"/>
        <v>-2.6573650551864176</v>
      </c>
      <c r="I185" s="31">
        <f t="shared" si="90"/>
        <v>5.0731866629629963</v>
      </c>
      <c r="J185" s="31">
        <f t="shared" si="90"/>
        <v>5.0050321603620773</v>
      </c>
      <c r="K185" s="31">
        <f t="shared" si="90"/>
        <v>3.5125076886921391</v>
      </c>
      <c r="L185" s="31">
        <f t="shared" si="90"/>
        <v>5.4519535869579414</v>
      </c>
      <c r="M185" s="31">
        <f t="shared" si="90"/>
        <v>4.2148605402935004</v>
      </c>
      <c r="N185" s="31">
        <f t="shared" si="90"/>
        <v>5.2359524795174934</v>
      </c>
      <c r="O185" s="31"/>
      <c r="P185" s="29" t="s">
        <v>128</v>
      </c>
      <c r="Q185" s="31">
        <f t="shared" si="93"/>
        <v>3.597785921343899</v>
      </c>
      <c r="R185" s="31">
        <f t="shared" si="91"/>
        <v>3.0202817673097258</v>
      </c>
      <c r="S185" s="31">
        <f t="shared" si="91"/>
        <v>4.3387368643588218</v>
      </c>
      <c r="T185" s="31">
        <f t="shared" si="91"/>
        <v>9.0831173174108244</v>
      </c>
      <c r="U185" s="31">
        <f t="shared" si="91"/>
        <v>9.8918657380264534</v>
      </c>
      <c r="V185" s="31">
        <f t="shared" si="91"/>
        <v>10.004743440253321</v>
      </c>
      <c r="W185" s="31">
        <f t="shared" si="91"/>
        <v>5.235952479517465</v>
      </c>
      <c r="X185" s="31">
        <f t="shared" si="91"/>
        <v>66.759823493965314</v>
      </c>
      <c r="Y185" s="31"/>
      <c r="Z185" s="31"/>
      <c r="AA185" s="31"/>
      <c r="AB185" s="31"/>
      <c r="AC185" s="31"/>
      <c r="AD185" s="31"/>
      <c r="AE185" s="31"/>
      <c r="AF185" s="31"/>
      <c r="AG185" s="31"/>
    </row>
    <row r="186" spans="1:33" x14ac:dyDescent="0.2">
      <c r="A186" s="29" t="s">
        <v>129</v>
      </c>
      <c r="B186" s="31">
        <f>B94/B90*100-100</f>
        <v>-1.7510952007972946</v>
      </c>
      <c r="C186" s="31">
        <f t="shared" si="90"/>
        <v>5.8414803554887982</v>
      </c>
      <c r="D186" s="31">
        <f t="shared" si="90"/>
        <v>21.105058305498005</v>
      </c>
      <c r="E186" s="31">
        <f t="shared" si="90"/>
        <v>6.3444205501231892</v>
      </c>
      <c r="F186" s="31">
        <f t="shared" si="90"/>
        <v>5.7597606863884891</v>
      </c>
      <c r="G186" s="31">
        <f t="shared" si="90"/>
        <v>3.9919666094996273</v>
      </c>
      <c r="H186" s="31">
        <f t="shared" si="90"/>
        <v>-0.28606430193073606</v>
      </c>
      <c r="I186" s="31">
        <f t="shared" si="90"/>
        <v>4.7109890783518296</v>
      </c>
      <c r="J186" s="31">
        <f t="shared" si="90"/>
        <v>4.6267428240608979</v>
      </c>
      <c r="K186" s="31">
        <f t="shared" si="90"/>
        <v>0.71288445555622104</v>
      </c>
      <c r="L186" s="31">
        <f t="shared" si="90"/>
        <v>5.1277791267026203</v>
      </c>
      <c r="M186" s="31">
        <f t="shared" si="90"/>
        <v>5.7793322453949969</v>
      </c>
      <c r="N186" s="31">
        <f t="shared" si="90"/>
        <v>5.2424343020963704</v>
      </c>
      <c r="O186" s="31"/>
      <c r="P186" s="29" t="s">
        <v>129</v>
      </c>
      <c r="Q186" s="31">
        <f t="shared" si="93"/>
        <v>4.1807087285213242</v>
      </c>
      <c r="R186" s="31">
        <f t="shared" si="91"/>
        <v>3.596960693399808</v>
      </c>
      <c r="S186" s="31">
        <f t="shared" si="91"/>
        <v>3.9415831415185067</v>
      </c>
      <c r="T186" s="31">
        <f t="shared" si="91"/>
        <v>14.896556165477577</v>
      </c>
      <c r="U186" s="31">
        <f t="shared" si="91"/>
        <v>5.5703682282727982</v>
      </c>
      <c r="V186" s="31">
        <f t="shared" si="91"/>
        <v>10.382837680133974</v>
      </c>
      <c r="W186" s="31">
        <f t="shared" si="91"/>
        <v>5.242434302096413</v>
      </c>
      <c r="X186" s="31">
        <f t="shared" si="91"/>
        <v>52.78414818832448</v>
      </c>
      <c r="Y186" s="31"/>
      <c r="Z186" s="31"/>
      <c r="AA186" s="31"/>
      <c r="AB186" s="31"/>
      <c r="AC186" s="31"/>
      <c r="AD186" s="31"/>
      <c r="AE186" s="31"/>
      <c r="AF186" s="31"/>
      <c r="AG186" s="31"/>
    </row>
    <row r="187" spans="1:33" x14ac:dyDescent="0.2">
      <c r="A187" s="29" t="s">
        <v>131</v>
      </c>
      <c r="B187" s="31">
        <f>B95/B91*100-100</f>
        <v>8.4803305604973076</v>
      </c>
      <c r="C187" s="31">
        <f t="shared" si="90"/>
        <v>6.4049546186219004</v>
      </c>
      <c r="D187" s="31">
        <f t="shared" si="90"/>
        <v>28.399999999999977</v>
      </c>
      <c r="E187" s="31">
        <f t="shared" si="90"/>
        <v>5.0991715607399186</v>
      </c>
      <c r="F187" s="31">
        <f t="shared" si="90"/>
        <v>7.3201822765963698</v>
      </c>
      <c r="G187" s="31">
        <f t="shared" si="90"/>
        <v>2.5663458905307976</v>
      </c>
      <c r="H187" s="31">
        <f t="shared" si="90"/>
        <v>-1.3873934422362879</v>
      </c>
      <c r="I187" s="31">
        <f t="shared" si="90"/>
        <v>6.9764501239067584</v>
      </c>
      <c r="J187" s="31">
        <f t="shared" si="90"/>
        <v>8.6742769708151997</v>
      </c>
      <c r="K187" s="31">
        <f t="shared" si="90"/>
        <v>6.6371510449819908</v>
      </c>
      <c r="L187" s="31">
        <f t="shared" si="90"/>
        <v>6.5972691654159661</v>
      </c>
      <c r="M187" s="31">
        <f t="shared" si="90"/>
        <v>3.7256763311817451</v>
      </c>
      <c r="N187" s="31">
        <f>N95/N91*100-100</f>
        <v>6.0968784132994642</v>
      </c>
      <c r="O187" s="31"/>
      <c r="P187" s="29" t="s">
        <v>131</v>
      </c>
      <c r="Q187" s="31">
        <f t="shared" si="93"/>
        <v>3.958773508839684</v>
      </c>
      <c r="R187" s="31">
        <f t="shared" si="91"/>
        <v>4.6845162693931002</v>
      </c>
      <c r="S187" s="31">
        <f t="shared" si="91"/>
        <v>8.7060444156192176</v>
      </c>
      <c r="T187" s="31">
        <f t="shared" si="91"/>
        <v>16.234632054539503</v>
      </c>
      <c r="U187" s="31">
        <f t="shared" si="91"/>
        <v>5.9965618774600244</v>
      </c>
      <c r="V187" s="31">
        <f t="shared" si="91"/>
        <v>7.3417909438708193</v>
      </c>
      <c r="W187" s="31">
        <f t="shared" si="91"/>
        <v>6.0968784132994642</v>
      </c>
      <c r="X187" s="31">
        <f>X95/X91*100-100</f>
        <v>-7.8282005070497149</v>
      </c>
      <c r="Y187" s="31"/>
      <c r="Z187" s="31"/>
      <c r="AA187" s="31"/>
      <c r="AB187" s="31"/>
      <c r="AC187" s="31"/>
      <c r="AD187" s="31"/>
      <c r="AE187" s="31"/>
      <c r="AF187" s="31"/>
      <c r="AG187" s="31"/>
    </row>
    <row r="188" spans="1:33" x14ac:dyDescent="0.2">
      <c r="A188" s="40"/>
      <c r="B188" s="31"/>
      <c r="C188" s="31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  <c r="O188" s="31"/>
      <c r="Q188" s="32"/>
      <c r="R188" s="32"/>
      <c r="S188" s="32"/>
      <c r="T188" s="32"/>
      <c r="U188" s="32"/>
      <c r="V188" s="32"/>
      <c r="Y188" s="31"/>
      <c r="Z188" s="31"/>
      <c r="AA188" s="31"/>
      <c r="AB188" s="31"/>
      <c r="AC188" s="31"/>
      <c r="AD188" s="31"/>
      <c r="AE188" s="31"/>
      <c r="AF188" s="31"/>
      <c r="AG188" s="31"/>
    </row>
    <row r="189" spans="1:33" ht="15.75" x14ac:dyDescent="0.25">
      <c r="A189" s="39" t="s">
        <v>79</v>
      </c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1"/>
      <c r="P189" s="39" t="s">
        <v>79</v>
      </c>
      <c r="Q189" s="32"/>
      <c r="R189" s="32"/>
      <c r="S189" s="32"/>
      <c r="T189" s="32"/>
      <c r="U189" s="32"/>
      <c r="V189" s="32"/>
      <c r="Y189" s="31"/>
      <c r="Z189" s="31"/>
      <c r="AA189" s="31"/>
      <c r="AB189" s="31"/>
      <c r="AC189" s="31"/>
      <c r="AD189" s="31"/>
      <c r="AE189" s="31"/>
      <c r="AF189" s="31"/>
      <c r="AG189" s="31"/>
    </row>
    <row r="190" spans="1:33" x14ac:dyDescent="0.2">
      <c r="A190" s="29" t="s">
        <v>106</v>
      </c>
      <c r="B190" s="33">
        <f>B7/$N7*100</f>
        <v>21.111065393187783</v>
      </c>
      <c r="C190" s="33">
        <f t="shared" ref="C190:N190" si="94">C7/$N7*100</f>
        <v>24.550621209450672</v>
      </c>
      <c r="D190" s="33">
        <f t="shared" si="94"/>
        <v>5.0477906826563741</v>
      </c>
      <c r="E190" s="33">
        <f t="shared" si="94"/>
        <v>8.3212160885875459</v>
      </c>
      <c r="F190" s="33">
        <f t="shared" si="94"/>
        <v>3.174055116648169</v>
      </c>
      <c r="G190" s="33">
        <f t="shared" si="94"/>
        <v>4.1982002539563252</v>
      </c>
      <c r="H190" s="33">
        <f t="shared" si="94"/>
        <v>9.5531388474292598</v>
      </c>
      <c r="I190" s="33">
        <f t="shared" si="94"/>
        <v>2.480159683970427</v>
      </c>
      <c r="J190" s="33">
        <f t="shared" si="94"/>
        <v>12.508761934839423</v>
      </c>
      <c r="K190" s="33">
        <f t="shared" si="94"/>
        <v>2.5061002859028054</v>
      </c>
      <c r="L190" s="33">
        <f t="shared" si="94"/>
        <v>93.451109496628789</v>
      </c>
      <c r="M190" s="33">
        <f t="shared" si="94"/>
        <v>6.5488905033712017</v>
      </c>
      <c r="N190" s="33">
        <f t="shared" si="94"/>
        <v>100</v>
      </c>
      <c r="O190" s="33"/>
      <c r="P190" s="29" t="s">
        <v>106</v>
      </c>
      <c r="Q190" s="33">
        <f>Q7/$W7*100</f>
        <v>76.595742321052825</v>
      </c>
      <c r="R190" s="33">
        <f t="shared" ref="R190:X190" si="95">R7/$W7*100</f>
        <v>1.1762164435966429</v>
      </c>
      <c r="S190" s="33">
        <f t="shared" si="95"/>
        <v>15.497487034968183</v>
      </c>
      <c r="T190" s="33">
        <f t="shared" si="95"/>
        <v>11.266582826668554</v>
      </c>
      <c r="U190" s="33">
        <f t="shared" si="95"/>
        <v>12.614472950626897</v>
      </c>
      <c r="V190" s="33">
        <f t="shared" si="95"/>
        <v>23.178048343084097</v>
      </c>
      <c r="W190" s="33">
        <f t="shared" si="95"/>
        <v>100</v>
      </c>
      <c r="X190" s="33">
        <f t="shared" si="95"/>
        <v>6.0275467661709721</v>
      </c>
      <c r="Y190" s="31"/>
      <c r="Z190" s="31"/>
      <c r="AA190" s="31"/>
      <c r="AB190" s="31"/>
      <c r="AC190" s="31"/>
      <c r="AD190" s="31"/>
      <c r="AE190" s="31"/>
      <c r="AF190" s="31"/>
      <c r="AG190" s="31"/>
    </row>
    <row r="191" spans="1:33" x14ac:dyDescent="0.2">
      <c r="A191" s="29" t="s">
        <v>107</v>
      </c>
      <c r="B191" s="33">
        <f t="shared" ref="B191:N191" si="96">B8/$N8*100</f>
        <v>19.279589047759757</v>
      </c>
      <c r="C191" s="33">
        <f t="shared" si="96"/>
        <v>24.540876605024128</v>
      </c>
      <c r="D191" s="33">
        <f t="shared" si="96"/>
        <v>7.3470625218938173</v>
      </c>
      <c r="E191" s="33">
        <f t="shared" si="96"/>
        <v>10.301214288203449</v>
      </c>
      <c r="F191" s="33">
        <f t="shared" si="96"/>
        <v>2.3671033172147782</v>
      </c>
      <c r="G191" s="33">
        <f t="shared" si="96"/>
        <v>3.6256857569087795</v>
      </c>
      <c r="H191" s="33">
        <f t="shared" si="96"/>
        <v>9.0677205223963266</v>
      </c>
      <c r="I191" s="33">
        <f t="shared" si="96"/>
        <v>2.0107303283307263</v>
      </c>
      <c r="J191" s="33">
        <f t="shared" si="96"/>
        <v>12.182741624929793</v>
      </c>
      <c r="K191" s="33">
        <f t="shared" si="96"/>
        <v>2.3985436932636173</v>
      </c>
      <c r="L191" s="33">
        <f t="shared" si="96"/>
        <v>93.121267705925163</v>
      </c>
      <c r="M191" s="33">
        <f t="shared" si="96"/>
        <v>6.8787322940748421</v>
      </c>
      <c r="N191" s="33">
        <f t="shared" si="96"/>
        <v>100</v>
      </c>
      <c r="O191" s="33"/>
      <c r="P191" s="29" t="s">
        <v>107</v>
      </c>
      <c r="Q191" s="33">
        <f t="shared" ref="Q191:X191" si="97">Q8/$W8*100</f>
        <v>75.436578074342549</v>
      </c>
      <c r="R191" s="33">
        <f t="shared" si="97"/>
        <v>1.1108202377403695</v>
      </c>
      <c r="S191" s="33">
        <f t="shared" si="97"/>
        <v>17.724145999711691</v>
      </c>
      <c r="T191" s="33">
        <f t="shared" si="97"/>
        <v>11.943596433814671</v>
      </c>
      <c r="U191" s="33">
        <f t="shared" si="97"/>
        <v>16.116668994237568</v>
      </c>
      <c r="V191" s="33">
        <f t="shared" si="97"/>
        <v>27.273634959392329</v>
      </c>
      <c r="W191" s="33">
        <f t="shared" si="97"/>
        <v>100</v>
      </c>
      <c r="X191" s="33">
        <f t="shared" si="97"/>
        <v>4.9418252195454944</v>
      </c>
      <c r="Y191" s="31"/>
      <c r="Z191" s="31"/>
      <c r="AA191" s="31"/>
      <c r="AB191" s="31"/>
      <c r="AC191" s="31"/>
      <c r="AD191" s="31"/>
      <c r="AE191" s="31"/>
      <c r="AF191" s="31"/>
      <c r="AG191" s="31"/>
    </row>
    <row r="192" spans="1:33" x14ac:dyDescent="0.2">
      <c r="A192" s="29" t="s">
        <v>108</v>
      </c>
      <c r="B192" s="33">
        <f t="shared" ref="B192:N192" si="98">B9/$N9*100</f>
        <v>19.622967819759836</v>
      </c>
      <c r="C192" s="33">
        <f t="shared" si="98"/>
        <v>22.618344385471822</v>
      </c>
      <c r="D192" s="33">
        <f t="shared" si="98"/>
        <v>7.7741143750940465</v>
      </c>
      <c r="E192" s="33">
        <f t="shared" si="98"/>
        <v>11.245031876461795</v>
      </c>
      <c r="F192" s="33">
        <f t="shared" si="98"/>
        <v>2.2327911330580412</v>
      </c>
      <c r="G192" s="33">
        <f t="shared" si="98"/>
        <v>3.2692594606172061</v>
      </c>
      <c r="H192" s="33">
        <f t="shared" si="98"/>
        <v>8.7997790104983675</v>
      </c>
      <c r="I192" s="33">
        <f t="shared" si="98"/>
        <v>1.9308936976333364</v>
      </c>
      <c r="J192" s="33">
        <f t="shared" si="98"/>
        <v>12.504886332190321</v>
      </c>
      <c r="K192" s="33">
        <f t="shared" si="98"/>
        <v>2.728176385838561</v>
      </c>
      <c r="L192" s="33">
        <f t="shared" si="98"/>
        <v>92.726244476623336</v>
      </c>
      <c r="M192" s="33">
        <f t="shared" si="98"/>
        <v>7.2737555233766651</v>
      </c>
      <c r="N192" s="33">
        <f t="shared" si="98"/>
        <v>100</v>
      </c>
      <c r="O192" s="33"/>
      <c r="P192" s="29" t="s">
        <v>108</v>
      </c>
      <c r="Q192" s="33">
        <f t="shared" ref="Q192:X192" si="99">Q9/$W9*100</f>
        <v>75.165634467165276</v>
      </c>
      <c r="R192" s="33">
        <f t="shared" si="99"/>
        <v>1.0653609438080298</v>
      </c>
      <c r="S192" s="33">
        <f t="shared" si="99"/>
        <v>19.109984559175988</v>
      </c>
      <c r="T192" s="33">
        <f t="shared" si="99"/>
        <v>11.266263498057889</v>
      </c>
      <c r="U192" s="33">
        <f t="shared" si="99"/>
        <v>16.191671475171024</v>
      </c>
      <c r="V192" s="33">
        <f t="shared" si="99"/>
        <v>28.212112525401146</v>
      </c>
      <c r="W192" s="33">
        <f t="shared" si="99"/>
        <v>100</v>
      </c>
      <c r="X192" s="33">
        <f t="shared" si="99"/>
        <v>5.4131975820229385</v>
      </c>
      <c r="Y192" s="31"/>
      <c r="Z192" s="31"/>
      <c r="AA192" s="31"/>
      <c r="AB192" s="31"/>
      <c r="AC192" s="31"/>
      <c r="AD192" s="31"/>
      <c r="AE192" s="31"/>
      <c r="AF192" s="31"/>
      <c r="AG192" s="31"/>
    </row>
    <row r="193" spans="1:33" x14ac:dyDescent="0.2">
      <c r="A193" s="29" t="s">
        <v>109</v>
      </c>
      <c r="B193" s="33">
        <f t="shared" ref="B193:N193" si="100">B10/$N10*100</f>
        <v>19.589438631117602</v>
      </c>
      <c r="C193" s="33">
        <f t="shared" si="100"/>
        <v>23.796838963383905</v>
      </c>
      <c r="D193" s="33">
        <f t="shared" si="100"/>
        <v>7.3748164463744308</v>
      </c>
      <c r="E193" s="33">
        <f t="shared" si="100"/>
        <v>11.238712160954744</v>
      </c>
      <c r="F193" s="33">
        <f t="shared" si="100"/>
        <v>2.0687129754384288</v>
      </c>
      <c r="G193" s="33">
        <f t="shared" si="100"/>
        <v>2.9620552144431378</v>
      </c>
      <c r="H193" s="33">
        <f t="shared" si="100"/>
        <v>8.7889420633718274</v>
      </c>
      <c r="I193" s="33">
        <f t="shared" si="100"/>
        <v>1.7488696621981004</v>
      </c>
      <c r="J193" s="33">
        <f t="shared" si="100"/>
        <v>12.776874919811487</v>
      </c>
      <c r="K193" s="33">
        <f t="shared" si="100"/>
        <v>2.5468356575739093</v>
      </c>
      <c r="L193" s="33">
        <f t="shared" si="100"/>
        <v>92.892096694667572</v>
      </c>
      <c r="M193" s="33">
        <f t="shared" si="100"/>
        <v>7.107903305332429</v>
      </c>
      <c r="N193" s="33">
        <f t="shared" si="100"/>
        <v>100</v>
      </c>
      <c r="O193" s="33"/>
      <c r="P193" s="29" t="s">
        <v>109</v>
      </c>
      <c r="Q193" s="33">
        <f t="shared" ref="Q193:X193" si="101">Q10/$W10*100</f>
        <v>70.676687141970248</v>
      </c>
      <c r="R193" s="33">
        <f t="shared" si="101"/>
        <v>0.98710426142522101</v>
      </c>
      <c r="S193" s="33">
        <f t="shared" si="101"/>
        <v>19.241344519408013</v>
      </c>
      <c r="T193" s="33">
        <f t="shared" si="101"/>
        <v>11.504907214626497</v>
      </c>
      <c r="U193" s="33">
        <f t="shared" si="101"/>
        <v>14.845130931355454</v>
      </c>
      <c r="V193" s="33">
        <f t="shared" si="101"/>
        <v>28.770359525760053</v>
      </c>
      <c r="W193" s="33">
        <f t="shared" si="101"/>
        <v>100</v>
      </c>
      <c r="X193" s="33">
        <f t="shared" si="101"/>
        <v>11.515185456974647</v>
      </c>
      <c r="Y193" s="31"/>
      <c r="Z193" s="31"/>
      <c r="AA193" s="31"/>
      <c r="AB193" s="31"/>
      <c r="AC193" s="31"/>
      <c r="AD193" s="31"/>
      <c r="AE193" s="31"/>
      <c r="AF193" s="31"/>
      <c r="AG193" s="31"/>
    </row>
    <row r="194" spans="1:33" x14ac:dyDescent="0.2">
      <c r="A194" s="29" t="s">
        <v>102</v>
      </c>
      <c r="B194" s="33">
        <f t="shared" ref="B194:N194" si="102">B11/$N11*100</f>
        <v>20.070287435221619</v>
      </c>
      <c r="C194" s="33">
        <f t="shared" si="102"/>
        <v>22.591112621975668</v>
      </c>
      <c r="D194" s="33">
        <f t="shared" si="102"/>
        <v>4.2838629126923271</v>
      </c>
      <c r="E194" s="33">
        <f t="shared" si="102"/>
        <v>11.436744376367072</v>
      </c>
      <c r="F194" s="33">
        <f t="shared" si="102"/>
        <v>2.9234983988182783</v>
      </c>
      <c r="G194" s="33">
        <f t="shared" si="102"/>
        <v>3.7603344123912552</v>
      </c>
      <c r="H194" s="33">
        <f t="shared" si="102"/>
        <v>8.2698725136868756</v>
      </c>
      <c r="I194" s="33">
        <f t="shared" si="102"/>
        <v>2.5568248480843381</v>
      </c>
      <c r="J194" s="33">
        <f t="shared" si="102"/>
        <v>14.152977084952767</v>
      </c>
      <c r="K194" s="33">
        <f t="shared" si="102"/>
        <v>3.0364274361493493</v>
      </c>
      <c r="L194" s="33">
        <f t="shared" si="102"/>
        <v>93.081942040339555</v>
      </c>
      <c r="M194" s="33">
        <f t="shared" si="102"/>
        <v>6.9180579596604428</v>
      </c>
      <c r="N194" s="33">
        <f t="shared" si="102"/>
        <v>100</v>
      </c>
      <c r="O194" s="33"/>
      <c r="P194" s="29" t="s">
        <v>102</v>
      </c>
      <c r="Q194" s="33">
        <f t="shared" ref="Q194:X194" si="103">Q11/$W11*100</f>
        <v>81.392227540335213</v>
      </c>
      <c r="R194" s="33">
        <f t="shared" si="103"/>
        <v>1.119710654697462</v>
      </c>
      <c r="S194" s="33">
        <f t="shared" si="103"/>
        <v>19.572353394935803</v>
      </c>
      <c r="T194" s="33">
        <f t="shared" si="103"/>
        <v>9.7105783804851846</v>
      </c>
      <c r="U194" s="33">
        <f t="shared" si="103"/>
        <v>16.476149383944801</v>
      </c>
      <c r="V194" s="33">
        <f t="shared" si="103"/>
        <v>34.072654256509963</v>
      </c>
      <c r="W194" s="33">
        <f t="shared" si="103"/>
        <v>100</v>
      </c>
      <c r="X194" s="33">
        <f t="shared" si="103"/>
        <v>5.8016349021114886</v>
      </c>
      <c r="Y194" s="31"/>
      <c r="Z194" s="31"/>
      <c r="AA194" s="31"/>
      <c r="AB194" s="31"/>
      <c r="AC194" s="31"/>
      <c r="AD194" s="31"/>
      <c r="AE194" s="31"/>
      <c r="AF194" s="31"/>
      <c r="AG194" s="31"/>
    </row>
    <row r="195" spans="1:33" x14ac:dyDescent="0.2">
      <c r="A195" s="29" t="s">
        <v>103</v>
      </c>
      <c r="B195" s="33">
        <f t="shared" ref="B195:N195" si="104">B12/$N12*100</f>
        <v>18.95703731296263</v>
      </c>
      <c r="C195" s="33">
        <f t="shared" si="104"/>
        <v>23.767852028711815</v>
      </c>
      <c r="D195" s="33">
        <f t="shared" si="104"/>
        <v>5.7511831500489654</v>
      </c>
      <c r="E195" s="33">
        <f t="shared" si="104"/>
        <v>11.127971338500982</v>
      </c>
      <c r="F195" s="33">
        <f t="shared" si="104"/>
        <v>2.8639637479763618</v>
      </c>
      <c r="G195" s="33">
        <f t="shared" si="104"/>
        <v>3.6258949019946871</v>
      </c>
      <c r="H195" s="33">
        <f t="shared" si="104"/>
        <v>8.552109345422803</v>
      </c>
      <c r="I195" s="33">
        <f t="shared" si="104"/>
        <v>2.5671945608302313</v>
      </c>
      <c r="J195" s="33">
        <f t="shared" si="104"/>
        <v>14.308263653032943</v>
      </c>
      <c r="K195" s="33">
        <f t="shared" si="104"/>
        <v>2.8223444877476012</v>
      </c>
      <c r="L195" s="33">
        <f t="shared" si="104"/>
        <v>94.343814527229014</v>
      </c>
      <c r="M195" s="33">
        <f t="shared" si="104"/>
        <v>5.6561854727710008</v>
      </c>
      <c r="N195" s="33">
        <f t="shared" si="104"/>
        <v>100</v>
      </c>
      <c r="O195" s="33"/>
      <c r="P195" s="29" t="s">
        <v>103</v>
      </c>
      <c r="Q195" s="33">
        <f t="shared" ref="Q195:X195" si="105">Q12/$W12*100</f>
        <v>76.020583278307484</v>
      </c>
      <c r="R195" s="33">
        <f t="shared" si="105"/>
        <v>1.0200373509605374</v>
      </c>
      <c r="S195" s="33">
        <f t="shared" si="105"/>
        <v>19.493920327764009</v>
      </c>
      <c r="T195" s="33">
        <f t="shared" si="105"/>
        <v>13.111471108713161</v>
      </c>
      <c r="U195" s="33">
        <f t="shared" si="105"/>
        <v>16.161393877699972</v>
      </c>
      <c r="V195" s="33">
        <f t="shared" si="105"/>
        <v>30.849683373517784</v>
      </c>
      <c r="W195" s="33">
        <f t="shared" si="105"/>
        <v>100</v>
      </c>
      <c r="X195" s="33">
        <f t="shared" si="105"/>
        <v>5.0422774300726232</v>
      </c>
      <c r="Y195" s="31"/>
      <c r="Z195" s="31"/>
      <c r="AA195" s="31"/>
      <c r="AB195" s="31"/>
      <c r="AC195" s="31"/>
      <c r="AD195" s="31"/>
      <c r="AE195" s="31"/>
      <c r="AF195" s="31"/>
      <c r="AG195" s="31"/>
    </row>
    <row r="196" spans="1:33" x14ac:dyDescent="0.2">
      <c r="A196" s="29" t="s">
        <v>104</v>
      </c>
      <c r="B196" s="33">
        <f t="shared" ref="B196:N196" si="106">B13/$N13*100</f>
        <v>19.109688525439552</v>
      </c>
      <c r="C196" s="33">
        <f t="shared" si="106"/>
        <v>20.856198497094532</v>
      </c>
      <c r="D196" s="33">
        <f t="shared" si="106"/>
        <v>7.0211376760198423</v>
      </c>
      <c r="E196" s="33">
        <f t="shared" si="106"/>
        <v>10.366728878927947</v>
      </c>
      <c r="F196" s="33">
        <f t="shared" si="106"/>
        <v>2.7265312544394553</v>
      </c>
      <c r="G196" s="33">
        <f t="shared" si="106"/>
        <v>3.4882644413549864</v>
      </c>
      <c r="H196" s="33">
        <f t="shared" si="106"/>
        <v>8.9776232525570396</v>
      </c>
      <c r="I196" s="33">
        <f t="shared" si="106"/>
        <v>2.4198391277078719</v>
      </c>
      <c r="J196" s="33">
        <f t="shared" si="106"/>
        <v>14.931566068176416</v>
      </c>
      <c r="K196" s="33">
        <f t="shared" si="106"/>
        <v>2.4728282159806168</v>
      </c>
      <c r="L196" s="33">
        <f t="shared" si="106"/>
        <v>92.370405937698266</v>
      </c>
      <c r="M196" s="33">
        <f t="shared" si="106"/>
        <v>7.6295940623017353</v>
      </c>
      <c r="N196" s="33">
        <f t="shared" si="106"/>
        <v>100</v>
      </c>
      <c r="O196" s="33"/>
      <c r="P196" s="29" t="s">
        <v>104</v>
      </c>
      <c r="Q196" s="33">
        <f t="shared" ref="Q196:X196" si="107">Q13/$W13*100</f>
        <v>71.554695651681371</v>
      </c>
      <c r="R196" s="33">
        <f t="shared" si="107"/>
        <v>0.91336617730906089</v>
      </c>
      <c r="S196" s="33">
        <f t="shared" si="107"/>
        <v>23.281512513027121</v>
      </c>
      <c r="T196" s="33">
        <f t="shared" si="107"/>
        <v>14.976339573492901</v>
      </c>
      <c r="U196" s="33">
        <f t="shared" si="107"/>
        <v>15.923427205971885</v>
      </c>
      <c r="V196" s="33">
        <f t="shared" si="107"/>
        <v>29.024662871481006</v>
      </c>
      <c r="W196" s="33">
        <f t="shared" si="107"/>
        <v>100</v>
      </c>
      <c r="X196" s="33">
        <f t="shared" si="107"/>
        <v>2.3753217499986743</v>
      </c>
      <c r="Y196" s="31"/>
      <c r="Z196" s="31"/>
      <c r="AA196" s="31"/>
      <c r="AB196" s="31"/>
      <c r="AC196" s="31"/>
      <c r="AD196" s="31"/>
      <c r="AE196" s="31"/>
      <c r="AF196" s="31"/>
      <c r="AG196" s="31"/>
    </row>
    <row r="197" spans="1:33" x14ac:dyDescent="0.2">
      <c r="A197" s="29" t="s">
        <v>105</v>
      </c>
      <c r="B197" s="33">
        <f t="shared" ref="B197:N197" si="108">B14/$N14*100</f>
        <v>18.224332731648346</v>
      </c>
      <c r="C197" s="33">
        <f t="shared" si="108"/>
        <v>23.046895102499093</v>
      </c>
      <c r="D197" s="33">
        <f t="shared" si="108"/>
        <v>6.77942193179023</v>
      </c>
      <c r="E197" s="33">
        <f t="shared" si="108"/>
        <v>10.412440181945966</v>
      </c>
      <c r="F197" s="33">
        <f t="shared" si="108"/>
        <v>2.7500996037533549</v>
      </c>
      <c r="G197" s="33">
        <f t="shared" si="108"/>
        <v>3.5291037890206982</v>
      </c>
      <c r="H197" s="33">
        <f t="shared" si="108"/>
        <v>9.3233272960797926</v>
      </c>
      <c r="I197" s="33">
        <f t="shared" si="108"/>
        <v>2.3200337197422161</v>
      </c>
      <c r="J197" s="33">
        <f t="shared" si="108"/>
        <v>13.564598326767163</v>
      </c>
      <c r="K197" s="33">
        <f t="shared" si="108"/>
        <v>2.2250614448493544</v>
      </c>
      <c r="L197" s="33">
        <f t="shared" si="108"/>
        <v>92.175314128096218</v>
      </c>
      <c r="M197" s="33">
        <f t="shared" si="108"/>
        <v>7.8246858719037746</v>
      </c>
      <c r="N197" s="33">
        <f t="shared" si="108"/>
        <v>100</v>
      </c>
      <c r="O197" s="33"/>
      <c r="P197" s="29" t="s">
        <v>105</v>
      </c>
      <c r="Q197" s="33">
        <f t="shared" ref="Q197:X197" si="109">Q14/$W14*100</f>
        <v>71.650845027560592</v>
      </c>
      <c r="R197" s="33">
        <f t="shared" si="109"/>
        <v>0.83913329844833906</v>
      </c>
      <c r="S197" s="33">
        <f t="shared" si="109"/>
        <v>20.354631117461437</v>
      </c>
      <c r="T197" s="33">
        <f t="shared" si="109"/>
        <v>15.299948551075804</v>
      </c>
      <c r="U197" s="33">
        <f t="shared" si="109"/>
        <v>14.472239358858809</v>
      </c>
      <c r="V197" s="33">
        <f t="shared" si="109"/>
        <v>27.006145548837456</v>
      </c>
      <c r="W197" s="33">
        <f t="shared" si="109"/>
        <v>100</v>
      </c>
      <c r="X197" s="33">
        <f t="shared" si="109"/>
        <v>4.389348195432472</v>
      </c>
      <c r="Y197" s="31"/>
      <c r="Z197" s="31"/>
      <c r="AA197" s="31"/>
      <c r="AB197" s="31"/>
      <c r="AC197" s="31"/>
      <c r="AD197" s="31"/>
      <c r="AE197" s="31"/>
      <c r="AF197" s="31"/>
      <c r="AG197" s="31"/>
    </row>
    <row r="198" spans="1:33" x14ac:dyDescent="0.2">
      <c r="A198" s="29" t="s">
        <v>98</v>
      </c>
      <c r="B198" s="33">
        <f t="shared" ref="B198:N198" si="110">B15/$N15*100</f>
        <v>16.083367575582731</v>
      </c>
      <c r="C198" s="33">
        <f t="shared" si="110"/>
        <v>23.905918178319794</v>
      </c>
      <c r="D198" s="33">
        <f t="shared" si="110"/>
        <v>3.820065732238064</v>
      </c>
      <c r="E198" s="33">
        <f t="shared" si="110"/>
        <v>10.128800317677337</v>
      </c>
      <c r="F198" s="33">
        <f t="shared" si="110"/>
        <v>3.3027107876604678</v>
      </c>
      <c r="G198" s="33">
        <f t="shared" si="110"/>
        <v>4.2755893021184086</v>
      </c>
      <c r="H198" s="33">
        <f t="shared" si="110"/>
        <v>9.008684997393436</v>
      </c>
      <c r="I198" s="33">
        <f t="shared" si="110"/>
        <v>2.8740124329945993</v>
      </c>
      <c r="J198" s="33">
        <f t="shared" si="110"/>
        <v>14.778027853304195</v>
      </c>
      <c r="K198" s="33">
        <f t="shared" si="110"/>
        <v>2.5359073337733418</v>
      </c>
      <c r="L198" s="33">
        <f t="shared" si="110"/>
        <v>90.713084511062362</v>
      </c>
      <c r="M198" s="33">
        <f t="shared" si="110"/>
        <v>9.2869154889376322</v>
      </c>
      <c r="N198" s="33">
        <f t="shared" si="110"/>
        <v>100</v>
      </c>
      <c r="O198" s="33"/>
      <c r="P198" s="29" t="s">
        <v>98</v>
      </c>
      <c r="Q198" s="33">
        <f t="shared" ref="Q198:X198" si="111">Q15/$W15*100</f>
        <v>77.952968356941881</v>
      </c>
      <c r="R198" s="33">
        <f t="shared" si="111"/>
        <v>0.89695359945621034</v>
      </c>
      <c r="S198" s="33">
        <f t="shared" si="111"/>
        <v>20.421219181210606</v>
      </c>
      <c r="T198" s="33">
        <f t="shared" si="111"/>
        <v>10.555368201271559</v>
      </c>
      <c r="U198" s="33">
        <f t="shared" si="111"/>
        <v>16.952455268851242</v>
      </c>
      <c r="V198" s="33">
        <f t="shared" si="111"/>
        <v>32.325834401225187</v>
      </c>
      <c r="W198" s="33">
        <f t="shared" si="111"/>
        <v>100</v>
      </c>
      <c r="X198" s="33">
        <f t="shared" si="111"/>
        <v>5.5468697934937152</v>
      </c>
      <c r="Y198" s="31"/>
      <c r="Z198" s="31"/>
      <c r="AA198" s="31"/>
      <c r="AB198" s="31"/>
      <c r="AC198" s="31"/>
      <c r="AD198" s="31"/>
      <c r="AE198" s="31"/>
      <c r="AF198" s="31"/>
      <c r="AG198" s="31"/>
    </row>
    <row r="199" spans="1:33" x14ac:dyDescent="0.2">
      <c r="A199" s="29" t="s">
        <v>99</v>
      </c>
      <c r="B199" s="33">
        <f t="shared" ref="B199:N199" si="112">B16/$N16*100</f>
        <v>15.628318422580964</v>
      </c>
      <c r="C199" s="33">
        <f t="shared" si="112"/>
        <v>24.609935447080378</v>
      </c>
      <c r="D199" s="33">
        <f t="shared" si="112"/>
        <v>4.8766389882407157</v>
      </c>
      <c r="E199" s="33">
        <f t="shared" si="112"/>
        <v>11.352188431495614</v>
      </c>
      <c r="F199" s="33">
        <f t="shared" si="112"/>
        <v>3.3183164849768847</v>
      </c>
      <c r="G199" s="33">
        <f t="shared" si="112"/>
        <v>4.0532496840509857</v>
      </c>
      <c r="H199" s="33">
        <f t="shared" si="112"/>
        <v>9.1473697677729522</v>
      </c>
      <c r="I199" s="33">
        <f t="shared" si="112"/>
        <v>2.8434611059213575</v>
      </c>
      <c r="J199" s="33">
        <f t="shared" si="112"/>
        <v>13.409417558557315</v>
      </c>
      <c r="K199" s="33">
        <f t="shared" si="112"/>
        <v>2.5084741765545591</v>
      </c>
      <c r="L199" s="33">
        <f t="shared" si="112"/>
        <v>91.747370067231742</v>
      </c>
      <c r="M199" s="33">
        <f t="shared" si="112"/>
        <v>8.2526299327682686</v>
      </c>
      <c r="N199" s="33">
        <f t="shared" si="112"/>
        <v>100</v>
      </c>
      <c r="O199" s="33"/>
      <c r="P199" s="29" t="s">
        <v>99</v>
      </c>
      <c r="Q199" s="33">
        <f t="shared" ref="Q199:X199" si="113">Q16/$W16*100</f>
        <v>80.494375479915035</v>
      </c>
      <c r="R199" s="33">
        <f t="shared" si="113"/>
        <v>0.80814025435476489</v>
      </c>
      <c r="S199" s="33">
        <f t="shared" si="113"/>
        <v>18.618125645376033</v>
      </c>
      <c r="T199" s="33">
        <f t="shared" si="113"/>
        <v>14.551784786282315</v>
      </c>
      <c r="U199" s="33">
        <f t="shared" si="113"/>
        <v>24.041089159125121</v>
      </c>
      <c r="V199" s="33">
        <f t="shared" si="113"/>
        <v>37.642691694198348</v>
      </c>
      <c r="W199" s="33">
        <f t="shared" si="113"/>
        <v>100</v>
      </c>
      <c r="X199" s="33">
        <f t="shared" si="113"/>
        <v>-0.87082363085494252</v>
      </c>
      <c r="Y199" s="31"/>
      <c r="Z199" s="31"/>
      <c r="AA199" s="31"/>
      <c r="AB199" s="31"/>
      <c r="AC199" s="31"/>
      <c r="AD199" s="31"/>
      <c r="AE199" s="31"/>
      <c r="AF199" s="31"/>
      <c r="AG199" s="31"/>
    </row>
    <row r="200" spans="1:33" x14ac:dyDescent="0.2">
      <c r="A200" s="29" t="s">
        <v>100</v>
      </c>
      <c r="B200" s="33">
        <f t="shared" ref="B200:N200" si="114">B17/$N17*100</f>
        <v>17.970428188443751</v>
      </c>
      <c r="C200" s="33">
        <f t="shared" si="114"/>
        <v>22.531869313878826</v>
      </c>
      <c r="D200" s="33">
        <f t="shared" si="114"/>
        <v>5.8510532739607362</v>
      </c>
      <c r="E200" s="33">
        <f t="shared" si="114"/>
        <v>11.445927422914929</v>
      </c>
      <c r="F200" s="33">
        <f t="shared" si="114"/>
        <v>3.3191756399839374</v>
      </c>
      <c r="G200" s="33">
        <f t="shared" si="114"/>
        <v>3.6760163385137936</v>
      </c>
      <c r="H200" s="33">
        <f t="shared" si="114"/>
        <v>9.3111860570184337</v>
      </c>
      <c r="I200" s="33">
        <f t="shared" si="114"/>
        <v>2.7931469117958194</v>
      </c>
      <c r="J200" s="33">
        <f t="shared" si="114"/>
        <v>12.637073758633999</v>
      </c>
      <c r="K200" s="33">
        <f t="shared" si="114"/>
        <v>2.4620585848610363</v>
      </c>
      <c r="L200" s="33">
        <f t="shared" si="114"/>
        <v>91.997935490005261</v>
      </c>
      <c r="M200" s="33">
        <f t="shared" si="114"/>
        <v>8.0020645099947494</v>
      </c>
      <c r="N200" s="33">
        <f t="shared" si="114"/>
        <v>100</v>
      </c>
      <c r="O200" s="33"/>
      <c r="P200" s="29" t="s">
        <v>100</v>
      </c>
      <c r="Q200" s="33">
        <f t="shared" ref="Q200:X200" si="115">Q17/$W17*100</f>
        <v>76.83836695016187</v>
      </c>
      <c r="R200" s="33">
        <f t="shared" si="115"/>
        <v>0.73787173075625623</v>
      </c>
      <c r="S200" s="33">
        <f t="shared" si="115"/>
        <v>17.891007204618386</v>
      </c>
      <c r="T200" s="33">
        <f t="shared" si="115"/>
        <v>14.889406148225987</v>
      </c>
      <c r="U200" s="33">
        <f t="shared" si="115"/>
        <v>23.39908253123123</v>
      </c>
      <c r="V200" s="33">
        <f t="shared" si="115"/>
        <v>29.300725165323087</v>
      </c>
      <c r="W200" s="33">
        <f t="shared" si="115"/>
        <v>100</v>
      </c>
      <c r="X200" s="33">
        <f t="shared" si="115"/>
        <v>-4.4550093996706384</v>
      </c>
      <c r="Y200" s="31"/>
      <c r="Z200" s="31"/>
      <c r="AA200" s="31"/>
      <c r="AB200" s="31"/>
      <c r="AC200" s="31"/>
      <c r="AD200" s="31"/>
      <c r="AE200" s="31"/>
      <c r="AF200" s="31"/>
      <c r="AG200" s="31"/>
    </row>
    <row r="201" spans="1:33" x14ac:dyDescent="0.2">
      <c r="A201" s="29" t="s">
        <v>101</v>
      </c>
      <c r="B201" s="33">
        <f t="shared" ref="B201:N201" si="116">B18/$N18*100</f>
        <v>17.543148771971985</v>
      </c>
      <c r="C201" s="33">
        <f t="shared" si="116"/>
        <v>25.80679037009973</v>
      </c>
      <c r="D201" s="33">
        <f t="shared" si="116"/>
        <v>5.2251404169095581</v>
      </c>
      <c r="E201" s="33">
        <f t="shared" si="116"/>
        <v>11.262943296103375</v>
      </c>
      <c r="F201" s="33">
        <f t="shared" si="116"/>
        <v>3.1063628601050213</v>
      </c>
      <c r="G201" s="33">
        <f t="shared" si="116"/>
        <v>2.9784510073650279</v>
      </c>
      <c r="H201" s="33">
        <f t="shared" si="116"/>
        <v>9.1198642058235801</v>
      </c>
      <c r="I201" s="33">
        <f t="shared" si="116"/>
        <v>2.5601605534558369</v>
      </c>
      <c r="J201" s="33">
        <f t="shared" si="116"/>
        <v>12.236241216446482</v>
      </c>
      <c r="K201" s="33">
        <f t="shared" si="116"/>
        <v>2.2315006216263975</v>
      </c>
      <c r="L201" s="33">
        <f t="shared" si="116"/>
        <v>92.070603319906979</v>
      </c>
      <c r="M201" s="33">
        <f t="shared" si="116"/>
        <v>7.9293966800930233</v>
      </c>
      <c r="N201" s="33">
        <f t="shared" si="116"/>
        <v>100</v>
      </c>
      <c r="O201" s="33"/>
      <c r="P201" s="29" t="s">
        <v>101</v>
      </c>
      <c r="Q201" s="33">
        <f t="shared" ref="Q201:X201" si="117">Q18/$W18*100</f>
        <v>72.751058578742828</v>
      </c>
      <c r="R201" s="33">
        <f t="shared" si="117"/>
        <v>0.64516653287782755</v>
      </c>
      <c r="S201" s="33">
        <f t="shared" si="117"/>
        <v>18.612890218447919</v>
      </c>
      <c r="T201" s="33">
        <f t="shared" si="117"/>
        <v>15.064587316248574</v>
      </c>
      <c r="U201" s="33">
        <f t="shared" si="117"/>
        <v>19.896309296924947</v>
      </c>
      <c r="V201" s="33">
        <f t="shared" si="117"/>
        <v>23.984961746666833</v>
      </c>
      <c r="W201" s="33">
        <f t="shared" si="117"/>
        <v>100</v>
      </c>
      <c r="X201" s="33">
        <f t="shared" si="117"/>
        <v>-2.9850501965752581</v>
      </c>
      <c r="Y201" s="31"/>
      <c r="Z201" s="31"/>
      <c r="AA201" s="31"/>
      <c r="AB201" s="31"/>
      <c r="AC201" s="31"/>
      <c r="AD201" s="31"/>
      <c r="AE201" s="31"/>
      <c r="AF201" s="31"/>
      <c r="AG201" s="31"/>
    </row>
    <row r="202" spans="1:33" x14ac:dyDescent="0.2">
      <c r="A202" s="29" t="s">
        <v>94</v>
      </c>
      <c r="B202" s="33">
        <f t="shared" ref="B202:N202" si="118">B19/$N19*100</f>
        <v>16.574895245216371</v>
      </c>
      <c r="C202" s="33">
        <f t="shared" si="118"/>
        <v>26.079531813731947</v>
      </c>
      <c r="D202" s="33">
        <f t="shared" si="118"/>
        <v>3.0952100848645339</v>
      </c>
      <c r="E202" s="33">
        <f t="shared" si="118"/>
        <v>12.242026935981805</v>
      </c>
      <c r="F202" s="33">
        <f t="shared" si="118"/>
        <v>3.7143435048707403</v>
      </c>
      <c r="G202" s="33">
        <f t="shared" si="118"/>
        <v>2.7387966166173032</v>
      </c>
      <c r="H202" s="33">
        <f t="shared" si="118"/>
        <v>9.7622937552584723</v>
      </c>
      <c r="I202" s="33">
        <f t="shared" si="118"/>
        <v>2.7522514533712208</v>
      </c>
      <c r="J202" s="33">
        <f t="shared" si="118"/>
        <v>11.943018673487355</v>
      </c>
      <c r="K202" s="33">
        <f t="shared" si="118"/>
        <v>2.2591479690289051</v>
      </c>
      <c r="L202" s="33">
        <f t="shared" si="118"/>
        <v>91.161516052428652</v>
      </c>
      <c r="M202" s="33">
        <f t="shared" si="118"/>
        <v>8.8384839475713495</v>
      </c>
      <c r="N202" s="33">
        <f t="shared" si="118"/>
        <v>100</v>
      </c>
      <c r="O202" s="33"/>
      <c r="P202" s="29" t="s">
        <v>94</v>
      </c>
      <c r="Q202" s="33">
        <f t="shared" ref="Q202:X202" si="119">Q19/$W19*100</f>
        <v>78.485820792427603</v>
      </c>
      <c r="R202" s="33">
        <f t="shared" si="119"/>
        <v>0.68282071082924312</v>
      </c>
      <c r="S202" s="33">
        <f t="shared" si="119"/>
        <v>17.381318432735775</v>
      </c>
      <c r="T202" s="33">
        <f t="shared" si="119"/>
        <v>12.101447809615314</v>
      </c>
      <c r="U202" s="33">
        <f t="shared" si="119"/>
        <v>15.042465343670045</v>
      </c>
      <c r="V202" s="33">
        <f t="shared" si="119"/>
        <v>22.761391520657735</v>
      </c>
      <c r="W202" s="33">
        <f t="shared" si="119"/>
        <v>100</v>
      </c>
      <c r="X202" s="33">
        <f t="shared" si="119"/>
        <v>-0.93248156862023401</v>
      </c>
      <c r="Y202" s="31"/>
      <c r="Z202" s="31"/>
      <c r="AA202" s="31"/>
      <c r="AB202" s="31"/>
      <c r="AC202" s="31"/>
      <c r="AD202" s="31"/>
      <c r="AE202" s="31"/>
      <c r="AF202" s="31"/>
      <c r="AG202" s="31"/>
    </row>
    <row r="203" spans="1:33" x14ac:dyDescent="0.2">
      <c r="A203" s="29" t="s">
        <v>95</v>
      </c>
      <c r="B203" s="33">
        <f t="shared" ref="B203:N203" si="120">B20/$N20*100</f>
        <v>21.314606301853807</v>
      </c>
      <c r="C203" s="33">
        <f t="shared" si="120"/>
        <v>20.555442130788183</v>
      </c>
      <c r="D203" s="33">
        <f t="shared" si="120"/>
        <v>3.1942619158103605</v>
      </c>
      <c r="E203" s="33">
        <f t="shared" si="120"/>
        <v>10.059862308320923</v>
      </c>
      <c r="F203" s="33">
        <f t="shared" si="120"/>
        <v>4.3500400133059953</v>
      </c>
      <c r="G203" s="33">
        <f t="shared" si="120"/>
        <v>2.6938929951366606</v>
      </c>
      <c r="H203" s="33">
        <f t="shared" si="120"/>
        <v>10.726373193832481</v>
      </c>
      <c r="I203" s="33">
        <f t="shared" si="120"/>
        <v>3.3175062653690115</v>
      </c>
      <c r="J203" s="33">
        <f t="shared" si="120"/>
        <v>12.849784300288583</v>
      </c>
      <c r="K203" s="33">
        <f t="shared" si="120"/>
        <v>2.7837768629564654</v>
      </c>
      <c r="L203" s="33">
        <f t="shared" si="120"/>
        <v>91.845546287662458</v>
      </c>
      <c r="M203" s="33">
        <f t="shared" si="120"/>
        <v>8.1544537123375385</v>
      </c>
      <c r="N203" s="33">
        <f t="shared" si="120"/>
        <v>100</v>
      </c>
      <c r="O203" s="33"/>
      <c r="P203" s="29" t="s">
        <v>95</v>
      </c>
      <c r="Q203" s="33">
        <f t="shared" ref="Q203:X203" si="121">Q20/$W20*100</f>
        <v>89.575006971373696</v>
      </c>
      <c r="R203" s="33">
        <f t="shared" si="121"/>
        <v>0.87616931699358058</v>
      </c>
      <c r="S203" s="33">
        <f t="shared" si="121"/>
        <v>19.36321232009</v>
      </c>
      <c r="T203" s="33">
        <f t="shared" si="121"/>
        <v>8.9664434967093136</v>
      </c>
      <c r="U203" s="33">
        <f t="shared" si="121"/>
        <v>11.564529927000811</v>
      </c>
      <c r="V203" s="33">
        <f t="shared" si="121"/>
        <v>15.388256659127874</v>
      </c>
      <c r="W203" s="33">
        <f t="shared" si="121"/>
        <v>100</v>
      </c>
      <c r="X203" s="33">
        <f t="shared" si="121"/>
        <v>-14.957105373039587</v>
      </c>
      <c r="Y203" s="31"/>
      <c r="Z203" s="31"/>
      <c r="AA203" s="31"/>
      <c r="AB203" s="31"/>
      <c r="AC203" s="31"/>
      <c r="AD203" s="31"/>
      <c r="AE203" s="31"/>
      <c r="AF203" s="31"/>
      <c r="AG203" s="31"/>
    </row>
    <row r="204" spans="1:33" x14ac:dyDescent="0.2">
      <c r="A204" s="29" t="s">
        <v>96</v>
      </c>
      <c r="B204" s="33">
        <f t="shared" ref="B204:N204" si="122">B21/$N21*100</f>
        <v>20.783825756485328</v>
      </c>
      <c r="C204" s="33">
        <f t="shared" si="122"/>
        <v>23.034497772829599</v>
      </c>
      <c r="D204" s="33">
        <f t="shared" si="122"/>
        <v>4.1466262747745608</v>
      </c>
      <c r="E204" s="33">
        <f t="shared" si="122"/>
        <v>11.207087118565852</v>
      </c>
      <c r="F204" s="33">
        <f t="shared" si="122"/>
        <v>3.5514682478364992</v>
      </c>
      <c r="G204" s="33">
        <f t="shared" si="122"/>
        <v>1.8714906409930658</v>
      </c>
      <c r="H204" s="33">
        <f t="shared" si="122"/>
        <v>11.007213193648047</v>
      </c>
      <c r="I204" s="33">
        <f t="shared" si="122"/>
        <v>2.8675741316782308</v>
      </c>
      <c r="J204" s="33">
        <f t="shared" si="122"/>
        <v>11.861297774027491</v>
      </c>
      <c r="K204" s="33">
        <f t="shared" si="122"/>
        <v>2.523615217981952</v>
      </c>
      <c r="L204" s="33">
        <f t="shared" si="122"/>
        <v>92.854696128820635</v>
      </c>
      <c r="M204" s="33">
        <f t="shared" si="122"/>
        <v>7.1453038711793582</v>
      </c>
      <c r="N204" s="33">
        <f t="shared" si="122"/>
        <v>100</v>
      </c>
      <c r="O204" s="33"/>
      <c r="P204" s="29" t="s">
        <v>96</v>
      </c>
      <c r="Q204" s="33">
        <f t="shared" ref="Q204:X204" si="123">Q21/$W21*100</f>
        <v>81.108287542802245</v>
      </c>
      <c r="R204" s="33">
        <f t="shared" si="123"/>
        <v>0.84648337379153971</v>
      </c>
      <c r="S204" s="33">
        <f t="shared" si="123"/>
        <v>18.332656124904247</v>
      </c>
      <c r="T204" s="33">
        <f t="shared" si="123"/>
        <v>13.282822659427115</v>
      </c>
      <c r="U204" s="33">
        <f t="shared" si="123"/>
        <v>11.638306181798921</v>
      </c>
      <c r="V204" s="33">
        <f t="shared" si="123"/>
        <v>18.504065996981055</v>
      </c>
      <c r="W204" s="33">
        <f t="shared" si="123"/>
        <v>100</v>
      </c>
      <c r="X204" s="33">
        <f t="shared" si="123"/>
        <v>-6.7044898857429818</v>
      </c>
      <c r="Y204" s="31"/>
      <c r="Z204" s="31"/>
      <c r="AA204" s="31"/>
      <c r="AB204" s="31"/>
      <c r="AC204" s="31"/>
      <c r="AD204" s="31"/>
      <c r="AE204" s="31"/>
      <c r="AF204" s="31"/>
      <c r="AG204" s="31"/>
    </row>
    <row r="205" spans="1:33" x14ac:dyDescent="0.2">
      <c r="A205" s="29" t="s">
        <v>97</v>
      </c>
      <c r="B205" s="33">
        <f t="shared" ref="B205:N205" si="124">B22/$N22*100</f>
        <v>18.801662657055079</v>
      </c>
      <c r="C205" s="33">
        <f t="shared" si="124"/>
        <v>24.553307203718667</v>
      </c>
      <c r="D205" s="33">
        <f t="shared" si="124"/>
        <v>5.3061566189927207</v>
      </c>
      <c r="E205" s="33">
        <f t="shared" si="124"/>
        <v>11.677291720056328</v>
      </c>
      <c r="F205" s="33">
        <f t="shared" si="124"/>
        <v>2.9203398825906719</v>
      </c>
      <c r="G205" s="33">
        <f t="shared" si="124"/>
        <v>1.4624944868338086</v>
      </c>
      <c r="H205" s="33">
        <f t="shared" si="124"/>
        <v>10.362280201246856</v>
      </c>
      <c r="I205" s="33">
        <f t="shared" si="124"/>
        <v>2.9594830573076649</v>
      </c>
      <c r="J205" s="33">
        <f t="shared" si="124"/>
        <v>11.136786541135592</v>
      </c>
      <c r="K205" s="33">
        <f t="shared" si="124"/>
        <v>2.5172543065400599</v>
      </c>
      <c r="L205" s="33">
        <f t="shared" si="124"/>
        <v>91.697056675477441</v>
      </c>
      <c r="M205" s="33">
        <f t="shared" si="124"/>
        <v>8.3029433245225555</v>
      </c>
      <c r="N205" s="33">
        <f t="shared" si="124"/>
        <v>100</v>
      </c>
      <c r="O205" s="33"/>
      <c r="P205" s="29" t="s">
        <v>97</v>
      </c>
      <c r="Q205" s="33">
        <f t="shared" ref="Q205:X205" si="125">Q22/$W22*100</f>
        <v>69.405657797080266</v>
      </c>
      <c r="R205" s="33">
        <f t="shared" si="125"/>
        <v>0.83954506927754413</v>
      </c>
      <c r="S205" s="33">
        <f t="shared" si="125"/>
        <v>17.238954204871515</v>
      </c>
      <c r="T205" s="33">
        <f t="shared" si="125"/>
        <v>16.813301937940977</v>
      </c>
      <c r="U205" s="33">
        <f t="shared" si="125"/>
        <v>9.6729522398709271</v>
      </c>
      <c r="V205" s="33">
        <f t="shared" si="125"/>
        <v>17.10519036064786</v>
      </c>
      <c r="W205" s="33">
        <f t="shared" si="125"/>
        <v>100</v>
      </c>
      <c r="X205" s="33">
        <f t="shared" si="125"/>
        <v>3.1347791116066155</v>
      </c>
      <c r="Y205" s="31"/>
      <c r="Z205" s="31"/>
      <c r="AA205" s="31"/>
      <c r="AB205" s="31"/>
      <c r="AC205" s="31"/>
      <c r="AD205" s="31"/>
      <c r="AE205" s="31"/>
      <c r="AF205" s="31"/>
      <c r="AG205" s="31"/>
    </row>
    <row r="206" spans="1:33" x14ac:dyDescent="0.2">
      <c r="A206" s="29" t="s">
        <v>90</v>
      </c>
      <c r="B206" s="33">
        <f t="shared" ref="B206:N206" si="126">B23/$N23*100</f>
        <v>17.117811692616524</v>
      </c>
      <c r="C206" s="33">
        <f t="shared" si="126"/>
        <v>26.271588614917814</v>
      </c>
      <c r="D206" s="33">
        <f t="shared" si="126"/>
        <v>2.7858504538185387</v>
      </c>
      <c r="E206" s="33">
        <f t="shared" si="126"/>
        <v>11.713314873574687</v>
      </c>
      <c r="F206" s="33">
        <f t="shared" si="126"/>
        <v>3.0038718578911543</v>
      </c>
      <c r="G206" s="33">
        <f t="shared" si="126"/>
        <v>2.1108694667903416</v>
      </c>
      <c r="H206" s="33">
        <f t="shared" si="126"/>
        <v>9.5755681451072903</v>
      </c>
      <c r="I206" s="33">
        <f t="shared" si="126"/>
        <v>4.154412472940427</v>
      </c>
      <c r="J206" s="33">
        <f t="shared" si="126"/>
        <v>11.821426466904018</v>
      </c>
      <c r="K206" s="33">
        <f t="shared" si="126"/>
        <v>2.8927826774705951</v>
      </c>
      <c r="L206" s="33">
        <f t="shared" si="126"/>
        <v>91.447496722031403</v>
      </c>
      <c r="M206" s="33">
        <f t="shared" si="126"/>
        <v>8.5525032779686043</v>
      </c>
      <c r="N206" s="33">
        <f t="shared" si="126"/>
        <v>100</v>
      </c>
      <c r="O206" s="33"/>
      <c r="P206" s="29" t="s">
        <v>90</v>
      </c>
      <c r="Q206" s="33">
        <f t="shared" ref="Q206:X206" si="127">Q23/$W23*100</f>
        <v>82.825061628875488</v>
      </c>
      <c r="R206" s="33">
        <f t="shared" si="127"/>
        <v>1.0946838443354923</v>
      </c>
      <c r="S206" s="33">
        <f t="shared" si="127"/>
        <v>18.911002639093191</v>
      </c>
      <c r="T206" s="33">
        <f t="shared" si="127"/>
        <v>11.677180807929771</v>
      </c>
      <c r="U206" s="33">
        <f t="shared" si="127"/>
        <v>8.6075559415980809</v>
      </c>
      <c r="V206" s="33">
        <f t="shared" si="127"/>
        <v>15.649801946430609</v>
      </c>
      <c r="W206" s="33">
        <f t="shared" si="127"/>
        <v>100</v>
      </c>
      <c r="X206" s="33">
        <f t="shared" si="127"/>
        <v>-7.4656829154014028</v>
      </c>
      <c r="Y206" s="31"/>
      <c r="Z206" s="31"/>
      <c r="AA206" s="31"/>
      <c r="AB206" s="31"/>
      <c r="AC206" s="31"/>
      <c r="AD206" s="31"/>
      <c r="AE206" s="31"/>
      <c r="AF206" s="31"/>
      <c r="AG206" s="31"/>
    </row>
    <row r="207" spans="1:33" x14ac:dyDescent="0.2">
      <c r="A207" s="29" t="s">
        <v>91</v>
      </c>
      <c r="B207" s="33">
        <f t="shared" ref="B207:N207" si="128">B24/$N24*100</f>
        <v>16.902488017343742</v>
      </c>
      <c r="C207" s="33">
        <f t="shared" si="128"/>
        <v>27.029821395959619</v>
      </c>
      <c r="D207" s="33">
        <f t="shared" si="128"/>
        <v>4.4316662355391685</v>
      </c>
      <c r="E207" s="33">
        <f t="shared" si="128"/>
        <v>11.430179521450997</v>
      </c>
      <c r="F207" s="33">
        <f t="shared" si="128"/>
        <v>2.6825195415508425</v>
      </c>
      <c r="G207" s="33">
        <f t="shared" si="128"/>
        <v>2.2316313616540895</v>
      </c>
      <c r="H207" s="33">
        <f t="shared" si="128"/>
        <v>9.9667157993239535</v>
      </c>
      <c r="I207" s="33">
        <f t="shared" si="128"/>
        <v>3.682131325419479</v>
      </c>
      <c r="J207" s="33">
        <f t="shared" si="128"/>
        <v>11.219027650565376</v>
      </c>
      <c r="K207" s="33">
        <f t="shared" si="128"/>
        <v>2.8573812544538271</v>
      </c>
      <c r="L207" s="33">
        <f t="shared" si="128"/>
        <v>92.433562103261096</v>
      </c>
      <c r="M207" s="33">
        <f t="shared" si="128"/>
        <v>7.5664378967389094</v>
      </c>
      <c r="N207" s="33">
        <f t="shared" si="128"/>
        <v>100</v>
      </c>
      <c r="O207" s="33"/>
      <c r="P207" s="29" t="s">
        <v>91</v>
      </c>
      <c r="Q207" s="33">
        <f t="shared" ref="Q207:X207" si="129">Q24/$W24*100</f>
        <v>71.065988976394578</v>
      </c>
      <c r="R207" s="33">
        <f t="shared" si="129"/>
        <v>1.0487592689576788</v>
      </c>
      <c r="S207" s="33">
        <f t="shared" si="129"/>
        <v>18.045152733851566</v>
      </c>
      <c r="T207" s="33">
        <f t="shared" si="129"/>
        <v>14.227977832946006</v>
      </c>
      <c r="U207" s="33">
        <f t="shared" si="129"/>
        <v>9.1529053077395073</v>
      </c>
      <c r="V207" s="33">
        <f t="shared" si="129"/>
        <v>14.44228734010348</v>
      </c>
      <c r="W207" s="33">
        <f t="shared" si="129"/>
        <v>100</v>
      </c>
      <c r="X207" s="33">
        <f t="shared" si="129"/>
        <v>0.90150322021418305</v>
      </c>
      <c r="Y207" s="31"/>
      <c r="Z207" s="31"/>
      <c r="AA207" s="31"/>
      <c r="AB207" s="31"/>
      <c r="AC207" s="31"/>
      <c r="AD207" s="31"/>
      <c r="AE207" s="31"/>
      <c r="AF207" s="31"/>
      <c r="AG207" s="31"/>
    </row>
    <row r="208" spans="1:33" x14ac:dyDescent="0.2">
      <c r="A208" s="29" t="s">
        <v>92</v>
      </c>
      <c r="B208" s="33">
        <f t="shared" ref="B208:N208" si="130">B25/$N25*100</f>
        <v>19.217194075197305</v>
      </c>
      <c r="C208" s="33">
        <f t="shared" si="130"/>
        <v>24.853988115820229</v>
      </c>
      <c r="D208" s="33">
        <f t="shared" si="130"/>
        <v>5.7066996767095688</v>
      </c>
      <c r="E208" s="33">
        <f t="shared" si="130"/>
        <v>10.705018086277533</v>
      </c>
      <c r="F208" s="33">
        <f t="shared" si="130"/>
        <v>2.4482043676699572</v>
      </c>
      <c r="G208" s="33">
        <f t="shared" si="130"/>
        <v>2.0096963985565983</v>
      </c>
      <c r="H208" s="33">
        <f t="shared" si="130"/>
        <v>10.609025387865117</v>
      </c>
      <c r="I208" s="33">
        <f t="shared" si="130"/>
        <v>3.1770642664613864</v>
      </c>
      <c r="J208" s="33">
        <f t="shared" si="130"/>
        <v>10.933030287224348</v>
      </c>
      <c r="K208" s="33">
        <f t="shared" si="130"/>
        <v>2.549159994348563</v>
      </c>
      <c r="L208" s="33">
        <f t="shared" si="130"/>
        <v>92.209080656130595</v>
      </c>
      <c r="M208" s="33">
        <f t="shared" si="130"/>
        <v>7.7909193438694064</v>
      </c>
      <c r="N208" s="33">
        <f t="shared" si="130"/>
        <v>100</v>
      </c>
      <c r="O208" s="33"/>
      <c r="P208" s="29" t="s">
        <v>92</v>
      </c>
      <c r="Q208" s="33">
        <f t="shared" ref="Q208:X208" si="131">Q25/$W25*100</f>
        <v>73.685186297466942</v>
      </c>
      <c r="R208" s="33">
        <f t="shared" si="131"/>
        <v>0.97784747270468264</v>
      </c>
      <c r="S208" s="33">
        <f t="shared" si="131"/>
        <v>16.964377718192562</v>
      </c>
      <c r="T208" s="33">
        <f t="shared" si="131"/>
        <v>15.476341790117759</v>
      </c>
      <c r="U208" s="33">
        <f t="shared" si="131"/>
        <v>8.3644060378452245</v>
      </c>
      <c r="V208" s="33">
        <f t="shared" si="131"/>
        <v>10.44655214143523</v>
      </c>
      <c r="W208" s="33">
        <f t="shared" si="131"/>
        <v>100</v>
      </c>
      <c r="X208" s="33">
        <f t="shared" si="131"/>
        <v>-5.0216071748919209</v>
      </c>
      <c r="Y208" s="31"/>
      <c r="Z208" s="31"/>
      <c r="AA208" s="31"/>
      <c r="AB208" s="31"/>
      <c r="AC208" s="31"/>
      <c r="AD208" s="31"/>
      <c r="AE208" s="31"/>
      <c r="AF208" s="31"/>
      <c r="AG208" s="31"/>
    </row>
    <row r="209" spans="1:33" x14ac:dyDescent="0.2">
      <c r="A209" s="29" t="s">
        <v>93</v>
      </c>
      <c r="B209" s="33">
        <f t="shared" ref="B209:N209" si="132">B26/$N26*100</f>
        <v>19.219022202290724</v>
      </c>
      <c r="C209" s="33">
        <f t="shared" si="132"/>
        <v>26.431044296046501</v>
      </c>
      <c r="D209" s="33">
        <f t="shared" si="132"/>
        <v>4.9260408823685724</v>
      </c>
      <c r="E209" s="33">
        <f t="shared" si="132"/>
        <v>10.061118112867449</v>
      </c>
      <c r="F209" s="33">
        <f t="shared" si="132"/>
        <v>2.4252119531879708</v>
      </c>
      <c r="G209" s="33">
        <f t="shared" si="132"/>
        <v>1.7727430550087826</v>
      </c>
      <c r="H209" s="33">
        <f t="shared" si="132"/>
        <v>10.003317837973135</v>
      </c>
      <c r="I209" s="33">
        <f t="shared" si="132"/>
        <v>3.0724010662906247</v>
      </c>
      <c r="J209" s="33">
        <f t="shared" si="132"/>
        <v>11.452790984296778</v>
      </c>
      <c r="K209" s="33">
        <f t="shared" si="132"/>
        <v>2.4109649226955283</v>
      </c>
      <c r="L209" s="33">
        <f t="shared" si="132"/>
        <v>91.774655313026059</v>
      </c>
      <c r="M209" s="33">
        <f t="shared" si="132"/>
        <v>8.2253446869739477</v>
      </c>
      <c r="N209" s="33">
        <f t="shared" si="132"/>
        <v>100</v>
      </c>
      <c r="O209" s="33"/>
      <c r="P209" s="29" t="s">
        <v>93</v>
      </c>
      <c r="Q209" s="33">
        <f t="shared" ref="Q209:X209" si="133">Q26/$W26*100</f>
        <v>73.831274035643958</v>
      </c>
      <c r="R209" s="33">
        <f t="shared" si="133"/>
        <v>0.83356925787935832</v>
      </c>
      <c r="S209" s="33">
        <f t="shared" si="133"/>
        <v>18.884470624658324</v>
      </c>
      <c r="T209" s="33">
        <f t="shared" si="133"/>
        <v>14.070242066982431</v>
      </c>
      <c r="U209" s="33">
        <f t="shared" si="133"/>
        <v>12.110532117997579</v>
      </c>
      <c r="V209" s="33">
        <f t="shared" si="133"/>
        <v>16.58380398699942</v>
      </c>
      <c r="W209" s="33">
        <f t="shared" si="133"/>
        <v>100</v>
      </c>
      <c r="X209" s="33">
        <f t="shared" si="133"/>
        <v>-3.1462841161622004</v>
      </c>
      <c r="Y209" s="31"/>
      <c r="Z209" s="31"/>
      <c r="AA209" s="31"/>
      <c r="AB209" s="31"/>
      <c r="AC209" s="31"/>
      <c r="AD209" s="31"/>
      <c r="AE209" s="31"/>
      <c r="AF209" s="31"/>
      <c r="AG209" s="31"/>
    </row>
    <row r="210" spans="1:33" x14ac:dyDescent="0.2">
      <c r="A210" s="29" t="s">
        <v>13</v>
      </c>
      <c r="B210" s="33">
        <f t="shared" ref="B210:N210" si="134">B27/$N27*100</f>
        <v>17.956863957203044</v>
      </c>
      <c r="C210" s="33">
        <f t="shared" si="134"/>
        <v>27.595780287618087</v>
      </c>
      <c r="D210" s="33">
        <f t="shared" si="134"/>
        <v>3.3804404271748036</v>
      </c>
      <c r="E210" s="33">
        <f t="shared" si="134"/>
        <v>10.839960740961834</v>
      </c>
      <c r="F210" s="33">
        <f t="shared" si="134"/>
        <v>2.6731700177238724</v>
      </c>
      <c r="G210" s="33">
        <f t="shared" si="134"/>
        <v>1.6982883465765906</v>
      </c>
      <c r="H210" s="33">
        <f t="shared" si="134"/>
        <v>10.646913679787762</v>
      </c>
      <c r="I210" s="33">
        <f t="shared" si="134"/>
        <v>3.254688773487926</v>
      </c>
      <c r="J210" s="33">
        <f t="shared" si="134"/>
        <v>12.178255292529803</v>
      </c>
      <c r="K210" s="33">
        <f t="shared" si="134"/>
        <v>2.4483521413634719</v>
      </c>
      <c r="L210" s="33">
        <f t="shared" si="134"/>
        <v>92.672713664427192</v>
      </c>
      <c r="M210" s="33">
        <f t="shared" si="134"/>
        <v>7.3272863355728104</v>
      </c>
      <c r="N210" s="33">
        <f t="shared" si="134"/>
        <v>100</v>
      </c>
      <c r="O210" s="33"/>
      <c r="P210" s="29" t="s">
        <v>13</v>
      </c>
      <c r="Q210" s="33">
        <f t="shared" ref="Q210:X210" si="135">Q27/$W27*100</f>
        <v>84.746162673270291</v>
      </c>
      <c r="R210" s="33">
        <f t="shared" si="135"/>
        <v>0.78891130754292338</v>
      </c>
      <c r="S210" s="33">
        <f t="shared" si="135"/>
        <v>20.192054885127252</v>
      </c>
      <c r="T210" s="33">
        <f t="shared" si="135"/>
        <v>11.866048572187788</v>
      </c>
      <c r="U210" s="33">
        <f t="shared" si="135"/>
        <v>26.286171031823198</v>
      </c>
      <c r="V210" s="33">
        <f t="shared" si="135"/>
        <v>48.182490215674449</v>
      </c>
      <c r="W210" s="33">
        <f t="shared" si="135"/>
        <v>100</v>
      </c>
      <c r="X210" s="33">
        <f t="shared" si="135"/>
        <v>4.3031417457229431</v>
      </c>
      <c r="Y210" s="31"/>
      <c r="Z210" s="31"/>
      <c r="AA210" s="31"/>
      <c r="AB210" s="31"/>
      <c r="AC210" s="31"/>
      <c r="AD210" s="31"/>
      <c r="AE210" s="31"/>
      <c r="AF210" s="31"/>
      <c r="AG210" s="31"/>
    </row>
    <row r="211" spans="1:33" x14ac:dyDescent="0.2">
      <c r="A211" s="29" t="s">
        <v>14</v>
      </c>
      <c r="B211" s="33">
        <f t="shared" ref="B211:N211" si="136">B28/$N28*100</f>
        <v>17.131414566086274</v>
      </c>
      <c r="C211" s="33">
        <f t="shared" si="136"/>
        <v>26.272061993034324</v>
      </c>
      <c r="D211" s="33">
        <f t="shared" si="136"/>
        <v>4.210606621687571</v>
      </c>
      <c r="E211" s="33">
        <f t="shared" si="136"/>
        <v>10.308721859554639</v>
      </c>
      <c r="F211" s="33">
        <f t="shared" si="136"/>
        <v>2.4540305038880277</v>
      </c>
      <c r="G211" s="33">
        <f t="shared" si="136"/>
        <v>1.5118986056976984</v>
      </c>
      <c r="H211" s="33">
        <f t="shared" si="136"/>
        <v>10.611905090990813</v>
      </c>
      <c r="I211" s="33">
        <f t="shared" si="136"/>
        <v>2.8357688989972507</v>
      </c>
      <c r="J211" s="33">
        <f t="shared" si="136"/>
        <v>11.299325692254762</v>
      </c>
      <c r="K211" s="33">
        <f t="shared" si="136"/>
        <v>2.3722480267728843</v>
      </c>
      <c r="L211" s="33">
        <f t="shared" si="136"/>
        <v>89.007981858964214</v>
      </c>
      <c r="M211" s="33">
        <f t="shared" si="136"/>
        <v>10.992018141035777</v>
      </c>
      <c r="N211" s="33">
        <f t="shared" si="136"/>
        <v>100</v>
      </c>
      <c r="O211" s="33"/>
      <c r="P211" s="29" t="s">
        <v>14</v>
      </c>
      <c r="Q211" s="33">
        <f t="shared" ref="Q211:X211" si="137">Q28/$W28*100</f>
        <v>75.76408129079627</v>
      </c>
      <c r="R211" s="33">
        <f t="shared" si="137"/>
        <v>0.69394273150193908</v>
      </c>
      <c r="S211" s="33">
        <f t="shared" si="137"/>
        <v>18.648802193286301</v>
      </c>
      <c r="T211" s="33">
        <f t="shared" si="137"/>
        <v>13.031102743438892</v>
      </c>
      <c r="U211" s="33">
        <f t="shared" si="137"/>
        <v>22.675336137897833</v>
      </c>
      <c r="V211" s="33">
        <f t="shared" si="137"/>
        <v>40.970313554010815</v>
      </c>
      <c r="W211" s="33">
        <f t="shared" si="137"/>
        <v>100</v>
      </c>
      <c r="X211" s="33">
        <f t="shared" si="137"/>
        <v>10.157048457089562</v>
      </c>
      <c r="Y211" s="31"/>
      <c r="Z211" s="31"/>
      <c r="AA211" s="31"/>
      <c r="AB211" s="31"/>
      <c r="AC211" s="31"/>
      <c r="AD211" s="31"/>
      <c r="AE211" s="31"/>
      <c r="AF211" s="31"/>
      <c r="AG211" s="31"/>
    </row>
    <row r="212" spans="1:33" x14ac:dyDescent="0.2">
      <c r="A212" s="29" t="s">
        <v>15</v>
      </c>
      <c r="B212" s="33">
        <f t="shared" ref="B212:N212" si="138">B29/$N29*100</f>
        <v>18.89746058816786</v>
      </c>
      <c r="C212" s="33">
        <f t="shared" si="138"/>
        <v>23.138144087545136</v>
      </c>
      <c r="D212" s="33">
        <f t="shared" si="138"/>
        <v>4.5649979273312953</v>
      </c>
      <c r="E212" s="33">
        <f t="shared" si="138"/>
        <v>10.198813682257425</v>
      </c>
      <c r="F212" s="33">
        <f t="shared" si="138"/>
        <v>2.3725890981780355</v>
      </c>
      <c r="G212" s="33">
        <f t="shared" si="138"/>
        <v>1.5217243270487244</v>
      </c>
      <c r="H212" s="33">
        <f t="shared" si="138"/>
        <v>10.662445413958773</v>
      </c>
      <c r="I212" s="33">
        <f t="shared" si="138"/>
        <v>2.70483283513322</v>
      </c>
      <c r="J212" s="33">
        <f t="shared" si="138"/>
        <v>11.734900734100838</v>
      </c>
      <c r="K212" s="33">
        <f t="shared" si="138"/>
        <v>2.2731536000375288</v>
      </c>
      <c r="L212" s="33">
        <f t="shared" si="138"/>
        <v>88.069062293758847</v>
      </c>
      <c r="M212" s="33">
        <f t="shared" si="138"/>
        <v>11.930937706241155</v>
      </c>
      <c r="N212" s="33">
        <f t="shared" si="138"/>
        <v>100</v>
      </c>
      <c r="O212" s="33"/>
      <c r="P212" s="29" t="s">
        <v>15</v>
      </c>
      <c r="Q212" s="33">
        <f t="shared" ref="Q212:X212" si="139">Q29/$W29*100</f>
        <v>73.092231793092751</v>
      </c>
      <c r="R212" s="33">
        <f t="shared" si="139"/>
        <v>0.67089973653661306</v>
      </c>
      <c r="S212" s="33">
        <f t="shared" si="139"/>
        <v>18.453142815986034</v>
      </c>
      <c r="T212" s="33">
        <f t="shared" si="139"/>
        <v>12.378850396342646</v>
      </c>
      <c r="U212" s="33">
        <f t="shared" si="139"/>
        <v>22.211100184441122</v>
      </c>
      <c r="V212" s="33">
        <f t="shared" si="139"/>
        <v>32.039255823821613</v>
      </c>
      <c r="W212" s="33">
        <f t="shared" si="139"/>
        <v>100</v>
      </c>
      <c r="X212" s="33">
        <f t="shared" si="139"/>
        <v>5.2330308974224584</v>
      </c>
      <c r="Y212" s="31"/>
      <c r="Z212" s="31"/>
      <c r="AA212" s="31"/>
      <c r="AB212" s="31"/>
      <c r="AC212" s="31"/>
      <c r="AD212" s="31"/>
      <c r="AE212" s="31"/>
      <c r="AF212" s="31"/>
      <c r="AG212" s="31"/>
    </row>
    <row r="213" spans="1:33" x14ac:dyDescent="0.2">
      <c r="A213" s="29" t="s">
        <v>16</v>
      </c>
      <c r="B213" s="33">
        <f t="shared" ref="B213:N213" si="140">B30/$N30*100</f>
        <v>17.310705972147947</v>
      </c>
      <c r="C213" s="33">
        <f t="shared" si="140"/>
        <v>24.161389590113178</v>
      </c>
      <c r="D213" s="33">
        <f t="shared" si="140"/>
        <v>4.8307366284183635</v>
      </c>
      <c r="E213" s="33">
        <f t="shared" si="140"/>
        <v>10.29408284815047</v>
      </c>
      <c r="F213" s="33">
        <f t="shared" si="140"/>
        <v>2.3568960310143199</v>
      </c>
      <c r="G213" s="33">
        <f t="shared" si="140"/>
        <v>1.5356115271124819</v>
      </c>
      <c r="H213" s="33">
        <f t="shared" si="140"/>
        <v>10.406883602093785</v>
      </c>
      <c r="I213" s="33">
        <f t="shared" si="140"/>
        <v>2.7778257598298843</v>
      </c>
      <c r="J213" s="33">
        <f t="shared" si="140"/>
        <v>12.162861475465787</v>
      </c>
      <c r="K213" s="33">
        <f t="shared" si="140"/>
        <v>2.284925927821551</v>
      </c>
      <c r="L213" s="33">
        <f t="shared" si="140"/>
        <v>88.121919362167773</v>
      </c>
      <c r="M213" s="33">
        <f t="shared" si="140"/>
        <v>11.878080637832232</v>
      </c>
      <c r="N213" s="33">
        <f t="shared" si="140"/>
        <v>100</v>
      </c>
      <c r="O213" s="33"/>
      <c r="P213" s="29" t="s">
        <v>16</v>
      </c>
      <c r="Q213" s="33">
        <f t="shared" ref="Q213:X213" si="141">Q30/$W30*100</f>
        <v>73.019993813800795</v>
      </c>
      <c r="R213" s="33">
        <f t="shared" si="141"/>
        <v>0.67396540678291206</v>
      </c>
      <c r="S213" s="33">
        <f t="shared" si="141"/>
        <v>20.608517052312639</v>
      </c>
      <c r="T213" s="33">
        <f t="shared" si="141"/>
        <v>13.87259448638253</v>
      </c>
      <c r="U213" s="33">
        <f t="shared" si="141"/>
        <v>20.068306435301597</v>
      </c>
      <c r="V213" s="33">
        <f t="shared" si="141"/>
        <v>33.79321985679708</v>
      </c>
      <c r="W213" s="33">
        <f t="shared" si="141"/>
        <v>100</v>
      </c>
      <c r="X213" s="33">
        <f t="shared" si="141"/>
        <v>5.5498426622165598</v>
      </c>
      <c r="Y213" s="31"/>
      <c r="Z213" s="31"/>
      <c r="AA213" s="31"/>
      <c r="AB213" s="31"/>
      <c r="AC213" s="31"/>
      <c r="AD213" s="31"/>
      <c r="AE213" s="31"/>
      <c r="AF213" s="31"/>
      <c r="AG213" s="31"/>
    </row>
    <row r="214" spans="1:33" x14ac:dyDescent="0.2">
      <c r="A214" s="29" t="s">
        <v>17</v>
      </c>
      <c r="B214" s="33">
        <f t="shared" ref="B214:N214" si="142">B31/$N31*100</f>
        <v>13.471651902854125</v>
      </c>
      <c r="C214" s="33">
        <f t="shared" si="142"/>
        <v>24.115407379571106</v>
      </c>
      <c r="D214" s="33">
        <f t="shared" si="142"/>
        <v>2.8340080278066888</v>
      </c>
      <c r="E214" s="33">
        <f t="shared" si="142"/>
        <v>10.961566173959925</v>
      </c>
      <c r="F214" s="33">
        <f t="shared" si="142"/>
        <v>3.0896744323651504</v>
      </c>
      <c r="G214" s="33">
        <f t="shared" si="142"/>
        <v>1.8012264657856052</v>
      </c>
      <c r="H214" s="33">
        <f t="shared" si="142"/>
        <v>10.41525200601461</v>
      </c>
      <c r="I214" s="33">
        <f t="shared" si="142"/>
        <v>3.7159242103566199</v>
      </c>
      <c r="J214" s="33">
        <f t="shared" si="142"/>
        <v>14.148597785182767</v>
      </c>
      <c r="K214" s="33">
        <f t="shared" si="142"/>
        <v>3.0870682979983246</v>
      </c>
      <c r="L214" s="33">
        <f t="shared" si="142"/>
        <v>87.640376681894921</v>
      </c>
      <c r="M214" s="33">
        <f t="shared" si="142"/>
        <v>12.359623318105086</v>
      </c>
      <c r="N214" s="33">
        <f t="shared" si="142"/>
        <v>100</v>
      </c>
      <c r="O214" s="33"/>
      <c r="P214" s="29" t="s">
        <v>17</v>
      </c>
      <c r="Q214" s="33">
        <f t="shared" ref="Q214:X214" si="143">Q31/$W31*100</f>
        <v>84.673790248411834</v>
      </c>
      <c r="R214" s="33">
        <f t="shared" si="143"/>
        <v>0.89114243270947313</v>
      </c>
      <c r="S214" s="33">
        <f t="shared" si="143"/>
        <v>22.180714612509643</v>
      </c>
      <c r="T214" s="33">
        <f t="shared" si="143"/>
        <v>12.179667651711581</v>
      </c>
      <c r="U214" s="33">
        <f t="shared" si="143"/>
        <v>21.75003768156396</v>
      </c>
      <c r="V214" s="33">
        <f t="shared" si="143"/>
        <v>41.853802027556867</v>
      </c>
      <c r="W214" s="33">
        <f t="shared" si="143"/>
        <v>100</v>
      </c>
      <c r="X214" s="33">
        <f t="shared" si="143"/>
        <v>0.17844940065035259</v>
      </c>
      <c r="Y214" s="31"/>
      <c r="Z214" s="31"/>
      <c r="AA214" s="31"/>
      <c r="AB214" s="31"/>
      <c r="AC214" s="31"/>
      <c r="AD214" s="31"/>
      <c r="AE214" s="31"/>
      <c r="AF214" s="31"/>
      <c r="AG214" s="31"/>
    </row>
    <row r="215" spans="1:33" x14ac:dyDescent="0.2">
      <c r="A215" s="29" t="s">
        <v>18</v>
      </c>
      <c r="B215" s="33">
        <f t="shared" ref="B215:N215" si="144">B32/$N32*100</f>
        <v>12.55175503704757</v>
      </c>
      <c r="C215" s="33">
        <f t="shared" si="144"/>
        <v>23.420087817379155</v>
      </c>
      <c r="D215" s="33">
        <f t="shared" si="144"/>
        <v>4.0191209639019094</v>
      </c>
      <c r="E215" s="33">
        <f t="shared" si="144"/>
        <v>11.601258336343319</v>
      </c>
      <c r="F215" s="33">
        <f t="shared" si="144"/>
        <v>2.9475476722948604</v>
      </c>
      <c r="G215" s="33">
        <f t="shared" si="144"/>
        <v>1.5924146710525147</v>
      </c>
      <c r="H215" s="33">
        <f t="shared" si="144"/>
        <v>10.08544583609739</v>
      </c>
      <c r="I215" s="33">
        <f t="shared" si="144"/>
        <v>3.4687417370038034</v>
      </c>
      <c r="J215" s="33">
        <f t="shared" si="144"/>
        <v>13.44589360992045</v>
      </c>
      <c r="K215" s="33">
        <f t="shared" si="144"/>
        <v>3.0190306620512728</v>
      </c>
      <c r="L215" s="33">
        <f t="shared" si="144"/>
        <v>86.151296343092241</v>
      </c>
      <c r="M215" s="33">
        <f t="shared" si="144"/>
        <v>13.848703656907761</v>
      </c>
      <c r="N215" s="33">
        <f t="shared" si="144"/>
        <v>100</v>
      </c>
      <c r="O215" s="33"/>
      <c r="P215" s="29" t="s">
        <v>18</v>
      </c>
      <c r="Q215" s="33">
        <f t="shared" ref="Q215:X215" si="145">Q32/$W32*100</f>
        <v>75.762968354508075</v>
      </c>
      <c r="R215" s="33">
        <f t="shared" si="145"/>
        <v>0.85377048803543298</v>
      </c>
      <c r="S215" s="33">
        <f t="shared" si="145"/>
        <v>21.512640776831169</v>
      </c>
      <c r="T215" s="33">
        <f t="shared" si="145"/>
        <v>15.070469591844896</v>
      </c>
      <c r="U215" s="33">
        <f t="shared" si="145"/>
        <v>21.383192895695281</v>
      </c>
      <c r="V215" s="33">
        <f t="shared" si="145"/>
        <v>39.631913155609247</v>
      </c>
      <c r="W215" s="33">
        <f t="shared" si="145"/>
        <v>100</v>
      </c>
      <c r="X215" s="33">
        <f t="shared" si="145"/>
        <v>5.0488710486944326</v>
      </c>
      <c r="Y215" s="31"/>
      <c r="Z215" s="31"/>
      <c r="AA215" s="31"/>
      <c r="AB215" s="31"/>
      <c r="AC215" s="31"/>
      <c r="AD215" s="31"/>
      <c r="AE215" s="31"/>
      <c r="AF215" s="31"/>
      <c r="AG215" s="31"/>
    </row>
    <row r="216" spans="1:33" x14ac:dyDescent="0.2">
      <c r="A216" s="29" t="s">
        <v>19</v>
      </c>
      <c r="B216" s="33">
        <f t="shared" ref="B216:N216" si="146">B33/$N33*100</f>
        <v>13.62319333036692</v>
      </c>
      <c r="C216" s="33">
        <f t="shared" si="146"/>
        <v>22.807249351060122</v>
      </c>
      <c r="D216" s="33">
        <f t="shared" si="146"/>
        <v>5.3013363843149186</v>
      </c>
      <c r="E216" s="33">
        <f t="shared" si="146"/>
        <v>10.945793289584152</v>
      </c>
      <c r="F216" s="33">
        <f t="shared" si="146"/>
        <v>2.6941172581548134</v>
      </c>
      <c r="G216" s="33">
        <f t="shared" si="146"/>
        <v>1.5360129176357384</v>
      </c>
      <c r="H216" s="33">
        <f t="shared" si="146"/>
        <v>9.6848993419605449</v>
      </c>
      <c r="I216" s="33">
        <f t="shared" si="146"/>
        <v>3.1151531839273305</v>
      </c>
      <c r="J216" s="33">
        <f t="shared" si="146"/>
        <v>13.031713463353196</v>
      </c>
      <c r="K216" s="33">
        <f t="shared" si="146"/>
        <v>2.8243248284521729</v>
      </c>
      <c r="L216" s="33">
        <f t="shared" si="146"/>
        <v>85.563793348809895</v>
      </c>
      <c r="M216" s="33">
        <f t="shared" si="146"/>
        <v>14.436206651190094</v>
      </c>
      <c r="N216" s="33">
        <f t="shared" si="146"/>
        <v>100</v>
      </c>
      <c r="O216" s="33"/>
      <c r="P216" s="29" t="s">
        <v>19</v>
      </c>
      <c r="Q216" s="33">
        <f t="shared" ref="Q216:X216" si="147">Q33/$W33*100</f>
        <v>72.074781094223155</v>
      </c>
      <c r="R216" s="33">
        <f t="shared" si="147"/>
        <v>0.7855626186476028</v>
      </c>
      <c r="S216" s="33">
        <f t="shared" si="147"/>
        <v>20.271698494485921</v>
      </c>
      <c r="T216" s="33">
        <f t="shared" si="147"/>
        <v>17.453453673871945</v>
      </c>
      <c r="U216" s="33">
        <f t="shared" si="147"/>
        <v>20.946824217383604</v>
      </c>
      <c r="V216" s="33">
        <f t="shared" si="147"/>
        <v>38.190124351966446</v>
      </c>
      <c r="W216" s="33">
        <f t="shared" si="147"/>
        <v>100</v>
      </c>
      <c r="X216" s="33">
        <f t="shared" si="147"/>
        <v>6.6578042533542714</v>
      </c>
      <c r="Y216" s="31"/>
      <c r="Z216" s="31"/>
      <c r="AA216" s="31"/>
      <c r="AB216" s="31"/>
      <c r="AC216" s="31"/>
      <c r="AD216" s="31"/>
      <c r="AE216" s="31"/>
      <c r="AF216" s="31"/>
      <c r="AG216" s="31"/>
    </row>
    <row r="217" spans="1:33" x14ac:dyDescent="0.2">
      <c r="A217" s="29" t="s">
        <v>20</v>
      </c>
      <c r="B217" s="33">
        <f t="shared" ref="B217:N217" si="148">B34/$N34*100</f>
        <v>12.144861231645102</v>
      </c>
      <c r="C217" s="33">
        <f t="shared" si="148"/>
        <v>22.68671704646491</v>
      </c>
      <c r="D217" s="33">
        <f t="shared" si="148"/>
        <v>5.3895632781000611</v>
      </c>
      <c r="E217" s="33">
        <f t="shared" si="148"/>
        <v>10.748929750390179</v>
      </c>
      <c r="F217" s="33">
        <f t="shared" si="148"/>
        <v>2.7729726036483884</v>
      </c>
      <c r="G217" s="33">
        <f t="shared" si="148"/>
        <v>1.4685420492661956</v>
      </c>
      <c r="H217" s="33">
        <f t="shared" si="148"/>
        <v>9.939279258165298</v>
      </c>
      <c r="I217" s="33">
        <f t="shared" si="148"/>
        <v>2.984845827468618</v>
      </c>
      <c r="J217" s="33">
        <f t="shared" si="148"/>
        <v>13.51796217129109</v>
      </c>
      <c r="K217" s="33">
        <f t="shared" si="148"/>
        <v>2.6515946656674685</v>
      </c>
      <c r="L217" s="33">
        <f t="shared" si="148"/>
        <v>84.305267882107302</v>
      </c>
      <c r="M217" s="33">
        <f t="shared" si="148"/>
        <v>15.69473211789269</v>
      </c>
      <c r="N217" s="33">
        <f t="shared" si="148"/>
        <v>100</v>
      </c>
      <c r="O217" s="33"/>
      <c r="P217" s="29" t="s">
        <v>20</v>
      </c>
      <c r="Q217" s="33">
        <f t="shared" ref="Q217:X217" si="149">Q34/$W34*100</f>
        <v>68.849593193943619</v>
      </c>
      <c r="R217" s="33">
        <f t="shared" si="149"/>
        <v>0.70060540535044347</v>
      </c>
      <c r="S217" s="33">
        <f t="shared" si="149"/>
        <v>22.064256773742557</v>
      </c>
      <c r="T217" s="33">
        <f t="shared" si="149"/>
        <v>18.792709768494547</v>
      </c>
      <c r="U217" s="33">
        <f t="shared" si="149"/>
        <v>18.996506972045392</v>
      </c>
      <c r="V217" s="33">
        <f t="shared" si="149"/>
        <v>36.256226622690505</v>
      </c>
      <c r="W217" s="33">
        <f t="shared" si="149"/>
        <v>100</v>
      </c>
      <c r="X217" s="33">
        <f t="shared" si="149"/>
        <v>6.8525545091139728</v>
      </c>
      <c r="Y217" s="31"/>
      <c r="Z217" s="31"/>
      <c r="AA217" s="31"/>
      <c r="AB217" s="31"/>
      <c r="AC217" s="31"/>
      <c r="AD217" s="31"/>
      <c r="AE217" s="31"/>
      <c r="AF217" s="31"/>
      <c r="AG217" s="31"/>
    </row>
    <row r="218" spans="1:33" x14ac:dyDescent="0.2">
      <c r="A218" s="29" t="s">
        <v>21</v>
      </c>
      <c r="B218" s="33">
        <f t="shared" ref="B218:N218" si="150">B35/$N35*100</f>
        <v>11.722909112350527</v>
      </c>
      <c r="C218" s="33">
        <f t="shared" si="150"/>
        <v>22.6608289485679</v>
      </c>
      <c r="D218" s="33">
        <f t="shared" si="150"/>
        <v>3.1543792921056073</v>
      </c>
      <c r="E218" s="33">
        <f t="shared" si="150"/>
        <v>11.260467526206181</v>
      </c>
      <c r="F218" s="33">
        <f t="shared" si="150"/>
        <v>3.5714595677644776</v>
      </c>
      <c r="G218" s="33">
        <f t="shared" si="150"/>
        <v>1.7831110755456261</v>
      </c>
      <c r="H218" s="33">
        <f t="shared" si="150"/>
        <v>9.8187742510306233</v>
      </c>
      <c r="I218" s="33">
        <f t="shared" si="150"/>
        <v>3.4934518052273758</v>
      </c>
      <c r="J218" s="33">
        <f t="shared" si="150"/>
        <v>14.640681972837266</v>
      </c>
      <c r="K218" s="33">
        <f t="shared" si="150"/>
        <v>3.3716666728207598</v>
      </c>
      <c r="L218" s="33">
        <f t="shared" si="150"/>
        <v>85.477730224456337</v>
      </c>
      <c r="M218" s="33">
        <f t="shared" si="150"/>
        <v>14.522269775543656</v>
      </c>
      <c r="N218" s="33">
        <f t="shared" si="150"/>
        <v>100</v>
      </c>
      <c r="O218" s="33"/>
      <c r="P218" s="29" t="s">
        <v>21</v>
      </c>
      <c r="Q218" s="33">
        <f t="shared" ref="Q218:X218" si="151">Q35/$W35*100</f>
        <v>79.70577904613333</v>
      </c>
      <c r="R218" s="33">
        <f t="shared" si="151"/>
        <v>0.78356760316715424</v>
      </c>
      <c r="S218" s="33">
        <f t="shared" si="151"/>
        <v>22.421360140319972</v>
      </c>
      <c r="T218" s="33">
        <f t="shared" si="151"/>
        <v>15.218912742544344</v>
      </c>
      <c r="U218" s="33">
        <f t="shared" si="151"/>
        <v>23.360409981524072</v>
      </c>
      <c r="V218" s="33">
        <f t="shared" si="151"/>
        <v>41.674016205115201</v>
      </c>
      <c r="W218" s="33">
        <f t="shared" si="151"/>
        <v>100</v>
      </c>
      <c r="X218" s="33">
        <f t="shared" si="151"/>
        <v>0.18398669142626617</v>
      </c>
      <c r="Y218" s="31"/>
      <c r="Z218" s="31"/>
      <c r="AA218" s="31"/>
      <c r="AB218" s="31"/>
      <c r="AC218" s="31"/>
      <c r="AD218" s="31"/>
      <c r="AE218" s="31"/>
      <c r="AF218" s="31"/>
      <c r="AG218" s="31"/>
    </row>
    <row r="219" spans="1:33" x14ac:dyDescent="0.2">
      <c r="A219" s="29" t="s">
        <v>22</v>
      </c>
      <c r="B219" s="33">
        <f t="shared" ref="B219:N219" si="152">B36/$N36*100</f>
        <v>11.229917253019019</v>
      </c>
      <c r="C219" s="33">
        <f t="shared" si="152"/>
        <v>22.256043825146339</v>
      </c>
      <c r="D219" s="33">
        <f t="shared" si="152"/>
        <v>3.9062302725676989</v>
      </c>
      <c r="E219" s="33">
        <f t="shared" si="152"/>
        <v>11.922205952589291</v>
      </c>
      <c r="F219" s="33">
        <f t="shared" si="152"/>
        <v>3.2084996657578428</v>
      </c>
      <c r="G219" s="33">
        <f t="shared" si="152"/>
        <v>1.6419244193319971</v>
      </c>
      <c r="H219" s="33">
        <f t="shared" si="152"/>
        <v>9.1920846157838998</v>
      </c>
      <c r="I219" s="33">
        <f t="shared" si="152"/>
        <v>3.1290384346855133</v>
      </c>
      <c r="J219" s="33">
        <f t="shared" si="152"/>
        <v>14.395218459078137</v>
      </c>
      <c r="K219" s="33">
        <f t="shared" si="152"/>
        <v>3.1479863135625332</v>
      </c>
      <c r="L219" s="33">
        <f t="shared" si="152"/>
        <v>84.029149211522267</v>
      </c>
      <c r="M219" s="33">
        <f t="shared" si="152"/>
        <v>15.970850788477733</v>
      </c>
      <c r="N219" s="33">
        <f t="shared" si="152"/>
        <v>100</v>
      </c>
      <c r="O219" s="33"/>
      <c r="P219" s="29" t="s">
        <v>22</v>
      </c>
      <c r="Q219" s="33">
        <f t="shared" ref="Q219:X219" si="153">Q36/$W36*100</f>
        <v>78.019670133432655</v>
      </c>
      <c r="R219" s="33">
        <f t="shared" si="153"/>
        <v>0.69138036528818614</v>
      </c>
      <c r="S219" s="33">
        <f t="shared" si="153"/>
        <v>21.450102318457244</v>
      </c>
      <c r="T219" s="33">
        <f t="shared" si="153"/>
        <v>17.018625990864994</v>
      </c>
      <c r="U219" s="33">
        <f t="shared" si="153"/>
        <v>22.647064715746794</v>
      </c>
      <c r="V219" s="33">
        <f t="shared" si="153"/>
        <v>39.648377043006334</v>
      </c>
      <c r="W219" s="33">
        <f t="shared" si="153"/>
        <v>100</v>
      </c>
      <c r="X219" s="33">
        <f t="shared" si="153"/>
        <v>-0.17846648078351027</v>
      </c>
      <c r="Y219" s="31"/>
      <c r="Z219" s="31"/>
      <c r="AA219" s="31"/>
      <c r="AB219" s="31"/>
      <c r="AC219" s="31"/>
      <c r="AD219" s="31"/>
      <c r="AE219" s="31"/>
      <c r="AF219" s="31"/>
      <c r="AG219" s="31"/>
    </row>
    <row r="220" spans="1:33" x14ac:dyDescent="0.2">
      <c r="A220" s="29" t="s">
        <v>23</v>
      </c>
      <c r="B220" s="33">
        <f t="shared" ref="B220:N220" si="154">B37/$N37*100</f>
        <v>11.763701606328857</v>
      </c>
      <c r="C220" s="33">
        <f t="shared" si="154"/>
        <v>21.466384561557152</v>
      </c>
      <c r="D220" s="33">
        <f t="shared" si="154"/>
        <v>6.1335321444442918</v>
      </c>
      <c r="E220" s="33">
        <f t="shared" si="154"/>
        <v>11.516515584881978</v>
      </c>
      <c r="F220" s="33">
        <f t="shared" si="154"/>
        <v>3.0230861077566824</v>
      </c>
      <c r="G220" s="33">
        <f t="shared" si="154"/>
        <v>1.606105686688986</v>
      </c>
      <c r="H220" s="33">
        <f t="shared" si="154"/>
        <v>9.0949544458163416</v>
      </c>
      <c r="I220" s="33">
        <f t="shared" si="154"/>
        <v>3.001169299753299</v>
      </c>
      <c r="J220" s="33">
        <f t="shared" si="154"/>
        <v>14.118989084971268</v>
      </c>
      <c r="K220" s="33">
        <f t="shared" si="154"/>
        <v>3.0200369537183867</v>
      </c>
      <c r="L220" s="33">
        <f t="shared" si="154"/>
        <v>84.744475475917241</v>
      </c>
      <c r="M220" s="33">
        <f t="shared" si="154"/>
        <v>15.255524524082759</v>
      </c>
      <c r="N220" s="33">
        <f t="shared" si="154"/>
        <v>100</v>
      </c>
      <c r="O220" s="33"/>
      <c r="P220" s="29" t="s">
        <v>23</v>
      </c>
      <c r="Q220" s="33">
        <f t="shared" ref="Q220:X220" si="155">Q37/$W37*100</f>
        <v>69.878561658422285</v>
      </c>
      <c r="R220" s="33">
        <f t="shared" si="155"/>
        <v>0.69609411585511327</v>
      </c>
      <c r="S220" s="33">
        <f t="shared" si="155"/>
        <v>21.583625100169048</v>
      </c>
      <c r="T220" s="33">
        <f t="shared" si="155"/>
        <v>20.261104296337933</v>
      </c>
      <c r="U220" s="33">
        <f t="shared" si="155"/>
        <v>22.12600197132279</v>
      </c>
      <c r="V220" s="33">
        <f t="shared" si="155"/>
        <v>36.727692240065593</v>
      </c>
      <c r="W220" s="33">
        <f t="shared" si="155"/>
        <v>100</v>
      </c>
      <c r="X220" s="33">
        <f t="shared" si="155"/>
        <v>2.1823050979584933</v>
      </c>
      <c r="Y220" s="31"/>
      <c r="Z220" s="31"/>
      <c r="AA220" s="31"/>
      <c r="AB220" s="31"/>
      <c r="AC220" s="31"/>
      <c r="AD220" s="31"/>
      <c r="AE220" s="31"/>
      <c r="AF220" s="31"/>
      <c r="AG220" s="31"/>
    </row>
    <row r="221" spans="1:33" x14ac:dyDescent="0.2">
      <c r="A221" s="29" t="s">
        <v>24</v>
      </c>
      <c r="B221" s="33">
        <f t="shared" ref="B221:N221" si="156">B38/$N38*100</f>
        <v>10.923313359032045</v>
      </c>
      <c r="C221" s="33">
        <f t="shared" si="156"/>
        <v>22.091950088352803</v>
      </c>
      <c r="D221" s="33">
        <f t="shared" si="156"/>
        <v>5.7896894820851328</v>
      </c>
      <c r="E221" s="33">
        <f t="shared" si="156"/>
        <v>11.938943789275253</v>
      </c>
      <c r="F221" s="33">
        <f t="shared" si="156"/>
        <v>2.850734828318533</v>
      </c>
      <c r="G221" s="33">
        <f t="shared" si="156"/>
        <v>1.5119376286959814</v>
      </c>
      <c r="H221" s="33">
        <f t="shared" si="156"/>
        <v>9.2040598722755345</v>
      </c>
      <c r="I221" s="33">
        <f t="shared" si="156"/>
        <v>3.1279200349781475</v>
      </c>
      <c r="J221" s="33">
        <f t="shared" si="156"/>
        <v>14.011771097408735</v>
      </c>
      <c r="K221" s="33">
        <f t="shared" si="156"/>
        <v>3.0553110648932171</v>
      </c>
      <c r="L221" s="33">
        <f t="shared" si="156"/>
        <v>84.505631245315385</v>
      </c>
      <c r="M221" s="33">
        <f t="shared" si="156"/>
        <v>15.494368754684624</v>
      </c>
      <c r="N221" s="33">
        <f t="shared" si="156"/>
        <v>100</v>
      </c>
      <c r="O221" s="33"/>
      <c r="P221" s="29" t="s">
        <v>24</v>
      </c>
      <c r="Q221" s="33">
        <f t="shared" ref="Q221:X221" si="157">Q38/$W38*100</f>
        <v>65.967954850364379</v>
      </c>
      <c r="R221" s="33">
        <f t="shared" si="157"/>
        <v>0.71042611185686111</v>
      </c>
      <c r="S221" s="33">
        <f t="shared" si="157"/>
        <v>22.478225027648342</v>
      </c>
      <c r="T221" s="33">
        <f t="shared" si="157"/>
        <v>19.779537144563147</v>
      </c>
      <c r="U221" s="33">
        <f t="shared" si="157"/>
        <v>20.218429558404523</v>
      </c>
      <c r="V221" s="33">
        <f t="shared" si="157"/>
        <v>40.453369788989988</v>
      </c>
      <c r="W221" s="33">
        <f t="shared" si="157"/>
        <v>100</v>
      </c>
      <c r="X221" s="33">
        <f t="shared" si="157"/>
        <v>11.298797096152745</v>
      </c>
      <c r="Y221" s="31"/>
      <c r="Z221" s="31"/>
      <c r="AA221" s="31"/>
      <c r="AB221" s="31"/>
      <c r="AC221" s="31"/>
      <c r="AD221" s="31"/>
      <c r="AE221" s="31"/>
      <c r="AF221" s="31"/>
      <c r="AG221" s="31"/>
    </row>
    <row r="222" spans="1:33" x14ac:dyDescent="0.2">
      <c r="A222" s="29" t="s">
        <v>25</v>
      </c>
      <c r="B222" s="33">
        <f t="shared" ref="B222:N222" si="158">B39/$N39*100</f>
        <v>11.257479528336045</v>
      </c>
      <c r="C222" s="33">
        <f t="shared" si="158"/>
        <v>21.532163438786327</v>
      </c>
      <c r="D222" s="33">
        <f t="shared" si="158"/>
        <v>3.2437010458765689</v>
      </c>
      <c r="E222" s="33">
        <f t="shared" si="158"/>
        <v>12.156921112297239</v>
      </c>
      <c r="F222" s="33">
        <f t="shared" si="158"/>
        <v>3.1164506746082408</v>
      </c>
      <c r="G222" s="33">
        <f t="shared" si="158"/>
        <v>1.8982928431521999</v>
      </c>
      <c r="H222" s="33">
        <f t="shared" si="158"/>
        <v>9.4930769236032297</v>
      </c>
      <c r="I222" s="33">
        <f t="shared" si="158"/>
        <v>3.8997342304161977</v>
      </c>
      <c r="J222" s="33">
        <f t="shared" si="158"/>
        <v>14.608899468025962</v>
      </c>
      <c r="K222" s="33">
        <f t="shared" si="158"/>
        <v>3.7746883368845214</v>
      </c>
      <c r="L222" s="33">
        <f t="shared" si="158"/>
        <v>84.981407601986518</v>
      </c>
      <c r="M222" s="33">
        <f t="shared" si="158"/>
        <v>15.018592398013467</v>
      </c>
      <c r="N222" s="33">
        <f t="shared" si="158"/>
        <v>100</v>
      </c>
      <c r="O222" s="33"/>
      <c r="P222" s="29" t="s">
        <v>25</v>
      </c>
      <c r="Q222" s="33">
        <f t="shared" ref="Q222:X222" si="159">Q39/$W39*100</f>
        <v>77.279583537486189</v>
      </c>
      <c r="R222" s="33">
        <f t="shared" si="159"/>
        <v>0.98454797307611741</v>
      </c>
      <c r="S222" s="33">
        <f t="shared" si="159"/>
        <v>21.809601434900795</v>
      </c>
      <c r="T222" s="33">
        <f t="shared" si="159"/>
        <v>16.060886522775757</v>
      </c>
      <c r="U222" s="33">
        <f t="shared" si="159"/>
        <v>21.278381616056542</v>
      </c>
      <c r="V222" s="33">
        <f t="shared" si="159"/>
        <v>48.115328326709765</v>
      </c>
      <c r="W222" s="33">
        <f t="shared" si="159"/>
        <v>100</v>
      </c>
      <c r="X222" s="33">
        <f t="shared" si="159"/>
        <v>10.702327242414347</v>
      </c>
      <c r="Y222" s="31"/>
      <c r="Z222" s="31"/>
      <c r="AA222" s="31"/>
      <c r="AB222" s="31"/>
      <c r="AC222" s="31"/>
      <c r="AD222" s="31"/>
      <c r="AE222" s="31"/>
      <c r="AF222" s="31"/>
      <c r="AG222" s="31"/>
    </row>
    <row r="223" spans="1:33" x14ac:dyDescent="0.2">
      <c r="A223" s="29" t="s">
        <v>26</v>
      </c>
      <c r="B223" s="33">
        <f t="shared" ref="B223:N223" si="160">B40/$N40*100</f>
        <v>10.751530994080746</v>
      </c>
      <c r="C223" s="33">
        <f t="shared" si="160"/>
        <v>20.541093074995974</v>
      </c>
      <c r="D223" s="33">
        <f t="shared" si="160"/>
        <v>4.8334783691869312</v>
      </c>
      <c r="E223" s="33">
        <f t="shared" si="160"/>
        <v>12.659071562437182</v>
      </c>
      <c r="F223" s="33">
        <f t="shared" si="160"/>
        <v>2.9843492385857777</v>
      </c>
      <c r="G223" s="33">
        <f t="shared" si="160"/>
        <v>1.7803150826219361</v>
      </c>
      <c r="H223" s="33">
        <f t="shared" si="160"/>
        <v>9.3569486667302115</v>
      </c>
      <c r="I223" s="33">
        <f t="shared" si="160"/>
        <v>3.7417592859900801</v>
      </c>
      <c r="J223" s="33">
        <f t="shared" si="160"/>
        <v>13.967457773316404</v>
      </c>
      <c r="K223" s="33">
        <f t="shared" si="160"/>
        <v>3.4388872173731633</v>
      </c>
      <c r="L223" s="33">
        <f t="shared" si="160"/>
        <v>84.054891265318403</v>
      </c>
      <c r="M223" s="33">
        <f t="shared" si="160"/>
        <v>15.94510873468159</v>
      </c>
      <c r="N223" s="33">
        <f t="shared" si="160"/>
        <v>100</v>
      </c>
      <c r="O223" s="33"/>
      <c r="P223" s="29" t="s">
        <v>26</v>
      </c>
      <c r="Q223" s="33">
        <f t="shared" ref="Q223:X223" si="161">Q40/$W40*100</f>
        <v>71.973211250416043</v>
      </c>
      <c r="R223" s="33">
        <f t="shared" si="161"/>
        <v>0.96435829645405291</v>
      </c>
      <c r="S223" s="33">
        <f t="shared" si="161"/>
        <v>21.642437403911991</v>
      </c>
      <c r="T223" s="33">
        <f t="shared" si="161"/>
        <v>19.513548194520077</v>
      </c>
      <c r="U223" s="33">
        <f t="shared" si="161"/>
        <v>22.734376431997809</v>
      </c>
      <c r="V223" s="33">
        <f t="shared" si="161"/>
        <v>50.089345789991235</v>
      </c>
      <c r="W223" s="33">
        <f t="shared" si="161"/>
        <v>100</v>
      </c>
      <c r="X223" s="33">
        <f t="shared" si="161"/>
        <v>13.261414212691225</v>
      </c>
      <c r="Y223" s="31"/>
      <c r="Z223" s="31"/>
      <c r="AA223" s="31"/>
      <c r="AB223" s="31"/>
      <c r="AC223" s="31"/>
      <c r="AD223" s="31"/>
      <c r="AE223" s="31"/>
      <c r="AF223" s="31"/>
      <c r="AG223" s="31"/>
    </row>
    <row r="224" spans="1:33" x14ac:dyDescent="0.2">
      <c r="A224" s="29" t="s">
        <v>27</v>
      </c>
      <c r="B224" s="33">
        <f t="shared" ref="B224:N224" si="162">B41/$N41*100</f>
        <v>12.557898583369193</v>
      </c>
      <c r="C224" s="33">
        <f t="shared" si="162"/>
        <v>19.437366027231185</v>
      </c>
      <c r="D224" s="33">
        <f t="shared" si="162"/>
        <v>6.1547166492402505</v>
      </c>
      <c r="E224" s="33">
        <f t="shared" si="162"/>
        <v>12.356196489487507</v>
      </c>
      <c r="F224" s="33">
        <f t="shared" si="162"/>
        <v>2.8296854777795137</v>
      </c>
      <c r="G224" s="33">
        <f t="shared" si="162"/>
        <v>1.7078936005239587</v>
      </c>
      <c r="H224" s="33">
        <f t="shared" si="162"/>
        <v>9.5528544638224915</v>
      </c>
      <c r="I224" s="33">
        <f t="shared" si="162"/>
        <v>3.5166245591926342</v>
      </c>
      <c r="J224" s="33">
        <f t="shared" si="162"/>
        <v>12.76209577369193</v>
      </c>
      <c r="K224" s="33">
        <f t="shared" si="162"/>
        <v>3.1646310822940311</v>
      </c>
      <c r="L224" s="33">
        <f t="shared" si="162"/>
        <v>84.039962706632693</v>
      </c>
      <c r="M224" s="33">
        <f t="shared" si="162"/>
        <v>15.960037293367305</v>
      </c>
      <c r="N224" s="33">
        <f t="shared" si="162"/>
        <v>100</v>
      </c>
      <c r="O224" s="33"/>
      <c r="P224" s="29" t="s">
        <v>27</v>
      </c>
      <c r="Q224" s="33">
        <f t="shared" ref="Q224:X224" si="163">Q41/$W41*100</f>
        <v>73.392906675621532</v>
      </c>
      <c r="R224" s="33">
        <f t="shared" si="163"/>
        <v>0.94037879157424631</v>
      </c>
      <c r="S224" s="33">
        <f t="shared" si="163"/>
        <v>19.627514177599579</v>
      </c>
      <c r="T224" s="33">
        <f t="shared" si="163"/>
        <v>20.952554583708007</v>
      </c>
      <c r="U224" s="33">
        <f t="shared" si="163"/>
        <v>25.4677625884582</v>
      </c>
      <c r="V224" s="33">
        <f t="shared" si="163"/>
        <v>46.025287046008174</v>
      </c>
      <c r="W224" s="33">
        <f t="shared" si="163"/>
        <v>100</v>
      </c>
      <c r="X224" s="33">
        <f t="shared" si="163"/>
        <v>5.6441702290466429</v>
      </c>
      <c r="Y224" s="31"/>
      <c r="Z224" s="31"/>
      <c r="AA224" s="31"/>
      <c r="AB224" s="31"/>
      <c r="AC224" s="31"/>
      <c r="AD224" s="31"/>
      <c r="AE224" s="31"/>
      <c r="AF224" s="31"/>
      <c r="AG224" s="31"/>
    </row>
    <row r="225" spans="1:33" x14ac:dyDescent="0.2">
      <c r="A225" s="29" t="s">
        <v>28</v>
      </c>
      <c r="B225" s="33">
        <f t="shared" ref="B225:N225" si="164">B42/$N42*100</f>
        <v>12.086366456058805</v>
      </c>
      <c r="C225" s="33">
        <f t="shared" si="164"/>
        <v>20.238456938684671</v>
      </c>
      <c r="D225" s="33">
        <f t="shared" si="164"/>
        <v>5.5452735373311857</v>
      </c>
      <c r="E225" s="33">
        <f t="shared" si="164"/>
        <v>13.183825580807113</v>
      </c>
      <c r="F225" s="33">
        <f t="shared" si="164"/>
        <v>2.6576517045317454</v>
      </c>
      <c r="G225" s="33">
        <f t="shared" si="164"/>
        <v>1.5597726889400412</v>
      </c>
      <c r="H225" s="33">
        <f t="shared" si="164"/>
        <v>9.8666517630652759</v>
      </c>
      <c r="I225" s="33">
        <f t="shared" si="164"/>
        <v>3.3059285432438434</v>
      </c>
      <c r="J225" s="33">
        <f t="shared" si="164"/>
        <v>12.415246120157333</v>
      </c>
      <c r="K225" s="33">
        <f t="shared" si="164"/>
        <v>2.8630251122431027</v>
      </c>
      <c r="L225" s="33">
        <f t="shared" si="164"/>
        <v>83.722198445063114</v>
      </c>
      <c r="M225" s="33">
        <f t="shared" si="164"/>
        <v>16.277801554936897</v>
      </c>
      <c r="N225" s="33">
        <f t="shared" si="164"/>
        <v>100</v>
      </c>
      <c r="O225" s="33"/>
      <c r="P225" s="29" t="s">
        <v>28</v>
      </c>
      <c r="Q225" s="33">
        <f t="shared" ref="Q225:X225" si="165">Q42/$W42*100</f>
        <v>76.573838091491339</v>
      </c>
      <c r="R225" s="33">
        <f t="shared" si="165"/>
        <v>0.87132797430351605</v>
      </c>
      <c r="S225" s="33">
        <f t="shared" si="165"/>
        <v>20.503977154931917</v>
      </c>
      <c r="T225" s="33">
        <f t="shared" si="165"/>
        <v>24.109131846856755</v>
      </c>
      <c r="U225" s="33">
        <f t="shared" si="165"/>
        <v>26.329083904960886</v>
      </c>
      <c r="V225" s="33">
        <f t="shared" si="165"/>
        <v>56.845371228003607</v>
      </c>
      <c r="W225" s="33">
        <f t="shared" si="165"/>
        <v>100</v>
      </c>
      <c r="X225" s="33">
        <f t="shared" si="165"/>
        <v>8.4580122554591739</v>
      </c>
      <c r="Y225" s="31"/>
      <c r="Z225" s="31"/>
      <c r="AA225" s="31"/>
      <c r="AB225" s="31"/>
      <c r="AC225" s="31"/>
      <c r="AD225" s="31"/>
      <c r="AE225" s="31"/>
      <c r="AF225" s="31"/>
      <c r="AG225" s="31"/>
    </row>
    <row r="226" spans="1:33" x14ac:dyDescent="0.2">
      <c r="A226" s="29" t="s">
        <v>29</v>
      </c>
      <c r="B226" s="33">
        <f t="shared" ref="B226:N226" si="166">B43/$N43*100</f>
        <v>9.3936002869077573</v>
      </c>
      <c r="C226" s="33">
        <f t="shared" si="166"/>
        <v>20.629647387723175</v>
      </c>
      <c r="D226" s="33">
        <f t="shared" si="166"/>
        <v>1.7613136814470292</v>
      </c>
      <c r="E226" s="33">
        <f t="shared" si="166"/>
        <v>14.708256006856949</v>
      </c>
      <c r="F226" s="33">
        <f t="shared" si="166"/>
        <v>3.5852313438527759</v>
      </c>
      <c r="G226" s="33">
        <f t="shared" si="166"/>
        <v>2.1114241156273352</v>
      </c>
      <c r="H226" s="33">
        <f t="shared" si="166"/>
        <v>10.107978926857175</v>
      </c>
      <c r="I226" s="33">
        <f t="shared" si="166"/>
        <v>4.3929180181925105</v>
      </c>
      <c r="J226" s="33">
        <f t="shared" si="166"/>
        <v>13.598404887220724</v>
      </c>
      <c r="K226" s="33">
        <f t="shared" si="166"/>
        <v>3.507058365067397</v>
      </c>
      <c r="L226" s="33">
        <f t="shared" si="166"/>
        <v>83.79583301975282</v>
      </c>
      <c r="M226" s="33">
        <f t="shared" si="166"/>
        <v>16.204166980247173</v>
      </c>
      <c r="N226" s="33">
        <f t="shared" si="166"/>
        <v>100</v>
      </c>
      <c r="O226" s="33"/>
      <c r="P226" s="29" t="s">
        <v>29</v>
      </c>
      <c r="Q226" s="33">
        <f t="shared" ref="Q226:X226" si="167">Q43/$W43*100</f>
        <v>83.477882276634986</v>
      </c>
      <c r="R226" s="33">
        <f t="shared" si="167"/>
        <v>1.0955393754924148</v>
      </c>
      <c r="S226" s="33">
        <f t="shared" si="167"/>
        <v>20.424762296127103</v>
      </c>
      <c r="T226" s="33">
        <f t="shared" si="167"/>
        <v>12.186806022024314</v>
      </c>
      <c r="U226" s="33">
        <f t="shared" si="167"/>
        <v>25.906899715619019</v>
      </c>
      <c r="V226" s="33">
        <f t="shared" si="167"/>
        <v>42.069752759238369</v>
      </c>
      <c r="W226" s="33">
        <f t="shared" si="167"/>
        <v>100</v>
      </c>
      <c r="X226" s="33">
        <f t="shared" si="167"/>
        <v>-1.0221369266595155</v>
      </c>
      <c r="Y226" s="31"/>
      <c r="Z226" s="31"/>
      <c r="AA226" s="31"/>
      <c r="AB226" s="31"/>
      <c r="AC226" s="31"/>
      <c r="AD226" s="31"/>
      <c r="AE226" s="31"/>
      <c r="AF226" s="31"/>
      <c r="AG226" s="31"/>
    </row>
    <row r="227" spans="1:33" x14ac:dyDescent="0.2">
      <c r="A227" s="29" t="s">
        <v>30</v>
      </c>
      <c r="B227" s="33">
        <f t="shared" ref="B227:N227" si="168">B44/$N44*100</f>
        <v>9.1606029868832675</v>
      </c>
      <c r="C227" s="33">
        <f t="shared" si="168"/>
        <v>19.469977947455384</v>
      </c>
      <c r="D227" s="33">
        <f t="shared" si="168"/>
        <v>3.961149584467031</v>
      </c>
      <c r="E227" s="33">
        <f t="shared" si="168"/>
        <v>15.522338003073981</v>
      </c>
      <c r="F227" s="33">
        <f t="shared" si="168"/>
        <v>3.153672827228434</v>
      </c>
      <c r="G227" s="33">
        <f t="shared" si="168"/>
        <v>1.9898043272964978</v>
      </c>
      <c r="H227" s="33">
        <f t="shared" si="168"/>
        <v>9.9406287726147387</v>
      </c>
      <c r="I227" s="33">
        <f t="shared" si="168"/>
        <v>3.888273334753471</v>
      </c>
      <c r="J227" s="33">
        <f t="shared" si="168"/>
        <v>12.857191572160387</v>
      </c>
      <c r="K227" s="33">
        <f t="shared" si="168"/>
        <v>3.1140249196399838</v>
      </c>
      <c r="L227" s="33">
        <f t="shared" si="168"/>
        <v>83.057664275573174</v>
      </c>
      <c r="M227" s="33">
        <f t="shared" si="168"/>
        <v>16.942335724426833</v>
      </c>
      <c r="N227" s="33">
        <f t="shared" si="168"/>
        <v>100</v>
      </c>
      <c r="O227" s="33"/>
      <c r="P227" s="29" t="s">
        <v>30</v>
      </c>
      <c r="Q227" s="33">
        <f t="shared" ref="Q227:X227" si="169">Q44/$W44*100</f>
        <v>73.293304207071117</v>
      </c>
      <c r="R227" s="33">
        <f t="shared" si="169"/>
        <v>0.97140277545082965</v>
      </c>
      <c r="S227" s="33">
        <f t="shared" si="169"/>
        <v>19.648592068006206</v>
      </c>
      <c r="T227" s="33">
        <f t="shared" si="169"/>
        <v>18.778442237400011</v>
      </c>
      <c r="U227" s="33">
        <f t="shared" si="169"/>
        <v>28.541341394801563</v>
      </c>
      <c r="V227" s="33">
        <f t="shared" si="169"/>
        <v>48.69789634094812</v>
      </c>
      <c r="W227" s="33">
        <f t="shared" si="169"/>
        <v>100</v>
      </c>
      <c r="X227" s="33">
        <f t="shared" si="169"/>
        <v>7.4648136582184259</v>
      </c>
      <c r="Y227" s="31"/>
      <c r="Z227" s="31"/>
      <c r="AA227" s="31"/>
      <c r="AB227" s="31"/>
      <c r="AC227" s="31"/>
      <c r="AD227" s="31"/>
      <c r="AE227" s="31"/>
      <c r="AF227" s="31"/>
      <c r="AG227" s="31"/>
    </row>
    <row r="228" spans="1:33" x14ac:dyDescent="0.2">
      <c r="A228" s="29" t="s">
        <v>31</v>
      </c>
      <c r="B228" s="33">
        <f t="shared" ref="B228:N228" si="170">B45/$N45*100</f>
        <v>10.649201869722519</v>
      </c>
      <c r="C228" s="33">
        <f t="shared" si="170"/>
        <v>18.943755353894048</v>
      </c>
      <c r="D228" s="33">
        <f t="shared" si="170"/>
        <v>6.1662304173949591</v>
      </c>
      <c r="E228" s="33">
        <f t="shared" si="170"/>
        <v>14.995712809946365</v>
      </c>
      <c r="F228" s="33">
        <f t="shared" si="170"/>
        <v>2.9843703726515751</v>
      </c>
      <c r="G228" s="33">
        <f t="shared" si="170"/>
        <v>1.8669514252786228</v>
      </c>
      <c r="H228" s="33">
        <f t="shared" si="170"/>
        <v>9.7875118352499975</v>
      </c>
      <c r="I228" s="33">
        <f t="shared" si="170"/>
        <v>3.7582577539577033</v>
      </c>
      <c r="J228" s="33">
        <f t="shared" si="170"/>
        <v>11.644929679098235</v>
      </c>
      <c r="K228" s="33">
        <f t="shared" si="170"/>
        <v>2.8737804285041664</v>
      </c>
      <c r="L228" s="33">
        <f t="shared" si="170"/>
        <v>83.670701945698184</v>
      </c>
      <c r="M228" s="33">
        <f t="shared" si="170"/>
        <v>16.32929805430182</v>
      </c>
      <c r="N228" s="33">
        <f t="shared" si="170"/>
        <v>100</v>
      </c>
      <c r="O228" s="33"/>
      <c r="P228" s="29" t="s">
        <v>31</v>
      </c>
      <c r="Q228" s="33">
        <f t="shared" ref="Q228:X228" si="171">Q45/$W45*100</f>
        <v>74.069919730398041</v>
      </c>
      <c r="R228" s="33">
        <f t="shared" si="171"/>
        <v>0.90667858612179575</v>
      </c>
      <c r="S228" s="33">
        <f t="shared" si="171"/>
        <v>18.045273246413423</v>
      </c>
      <c r="T228" s="33">
        <f t="shared" si="171"/>
        <v>23.288995983573596</v>
      </c>
      <c r="U228" s="33">
        <f t="shared" si="171"/>
        <v>26.842872342940264</v>
      </c>
      <c r="V228" s="33">
        <f t="shared" si="171"/>
        <v>48.42001674872423</v>
      </c>
      <c r="W228" s="33">
        <f t="shared" si="171"/>
        <v>100</v>
      </c>
      <c r="X228" s="33">
        <f t="shared" si="171"/>
        <v>5.266276859277129</v>
      </c>
      <c r="Y228" s="31"/>
      <c r="Z228" s="31"/>
      <c r="AA228" s="31"/>
      <c r="AB228" s="31"/>
      <c r="AC228" s="31"/>
      <c r="AD228" s="31"/>
      <c r="AE228" s="31"/>
      <c r="AF228" s="31"/>
      <c r="AG228" s="31"/>
    </row>
    <row r="229" spans="1:33" x14ac:dyDescent="0.2">
      <c r="A229" s="29" t="s">
        <v>32</v>
      </c>
      <c r="B229" s="33">
        <f t="shared" ref="B229:N229" si="172">B46/$N46*100</f>
        <v>10.436761026344731</v>
      </c>
      <c r="C229" s="33">
        <f t="shared" si="172"/>
        <v>19.842923577478739</v>
      </c>
      <c r="D229" s="33">
        <f t="shared" si="172"/>
        <v>6.2452903027507745</v>
      </c>
      <c r="E229" s="33">
        <f t="shared" si="172"/>
        <v>14.667882079194056</v>
      </c>
      <c r="F229" s="33">
        <f t="shared" si="172"/>
        <v>2.8440333125585071</v>
      </c>
      <c r="G229" s="33">
        <f t="shared" si="172"/>
        <v>1.8432793506543748</v>
      </c>
      <c r="H229" s="33">
        <f t="shared" si="172"/>
        <v>9.2045462301983267</v>
      </c>
      <c r="I229" s="33">
        <f t="shared" si="172"/>
        <v>3.6114722408434869</v>
      </c>
      <c r="J229" s="33">
        <f t="shared" si="172"/>
        <v>11.702157840870347</v>
      </c>
      <c r="K229" s="33">
        <f t="shared" si="172"/>
        <v>2.9008719761538666</v>
      </c>
      <c r="L229" s="33">
        <f t="shared" si="172"/>
        <v>83.299217937047203</v>
      </c>
      <c r="M229" s="33">
        <f t="shared" si="172"/>
        <v>16.700782062952783</v>
      </c>
      <c r="N229" s="33">
        <f t="shared" si="172"/>
        <v>100</v>
      </c>
      <c r="O229" s="33"/>
      <c r="P229" s="29" t="s">
        <v>32</v>
      </c>
      <c r="Q229" s="33">
        <f t="shared" ref="Q229:X229" si="173">Q46/$W46*100</f>
        <v>70.645123846157048</v>
      </c>
      <c r="R229" s="33">
        <f t="shared" si="173"/>
        <v>0.83361892246276992</v>
      </c>
      <c r="S229" s="33">
        <f t="shared" si="173"/>
        <v>20.069343725425373</v>
      </c>
      <c r="T229" s="33">
        <f t="shared" si="173"/>
        <v>23.673264763853087</v>
      </c>
      <c r="U229" s="33">
        <f t="shared" si="173"/>
        <v>27.130637259063594</v>
      </c>
      <c r="V229" s="33">
        <f t="shared" si="173"/>
        <v>48.226855153559434</v>
      </c>
      <c r="W229" s="33">
        <f t="shared" si="173"/>
        <v>100</v>
      </c>
      <c r="X229" s="33">
        <f t="shared" si="173"/>
        <v>5.8748666365975879</v>
      </c>
      <c r="Y229" s="31"/>
      <c r="Z229" s="31"/>
      <c r="AA229" s="31"/>
      <c r="AB229" s="31"/>
      <c r="AC229" s="31"/>
      <c r="AD229" s="31"/>
      <c r="AE229" s="31"/>
      <c r="AF229" s="31"/>
      <c r="AG229" s="31"/>
    </row>
    <row r="230" spans="1:33" x14ac:dyDescent="0.2">
      <c r="A230" s="29" t="s">
        <v>33</v>
      </c>
      <c r="B230" s="33">
        <f t="shared" ref="B230:N230" si="174">B47/$N47*100</f>
        <v>8.7086986270510529</v>
      </c>
      <c r="C230" s="33">
        <f t="shared" si="174"/>
        <v>20.296047631606239</v>
      </c>
      <c r="D230" s="33">
        <f t="shared" si="174"/>
        <v>2.4640737776493711</v>
      </c>
      <c r="E230" s="33">
        <f t="shared" si="174"/>
        <v>16.036184366679741</v>
      </c>
      <c r="F230" s="33">
        <f t="shared" si="174"/>
        <v>3.5574261285423887</v>
      </c>
      <c r="G230" s="33">
        <f t="shared" si="174"/>
        <v>2.6705872418175982</v>
      </c>
      <c r="H230" s="33">
        <f t="shared" si="174"/>
        <v>9.3394073345005779</v>
      </c>
      <c r="I230" s="33">
        <f t="shared" si="174"/>
        <v>4.5226367778188772</v>
      </c>
      <c r="J230" s="33">
        <f t="shared" si="174"/>
        <v>12.588404830784814</v>
      </c>
      <c r="K230" s="33">
        <f t="shared" si="174"/>
        <v>3.627166027009094</v>
      </c>
      <c r="L230" s="33">
        <f t="shared" si="174"/>
        <v>83.810632743459749</v>
      </c>
      <c r="M230" s="33">
        <f t="shared" si="174"/>
        <v>16.189367256540258</v>
      </c>
      <c r="N230" s="33">
        <f t="shared" si="174"/>
        <v>100</v>
      </c>
      <c r="O230" s="33"/>
      <c r="P230" s="29" t="s">
        <v>33</v>
      </c>
      <c r="Q230" s="33">
        <f t="shared" ref="Q230:W230" si="175">Q47/$W47*100</f>
        <v>86.01630351608938</v>
      </c>
      <c r="R230" s="33">
        <f t="shared" si="175"/>
        <v>1.0530760659978258</v>
      </c>
      <c r="S230" s="33">
        <f t="shared" si="175"/>
        <v>19.454334497764322</v>
      </c>
      <c r="T230" s="33">
        <f t="shared" si="175"/>
        <v>16.30808299702516</v>
      </c>
      <c r="U230" s="33">
        <f t="shared" si="175"/>
        <v>30.658554942564969</v>
      </c>
      <c r="V230" s="33">
        <f t="shared" si="175"/>
        <v>53.412469149453599</v>
      </c>
      <c r="W230" s="33">
        <f t="shared" si="175"/>
        <v>100</v>
      </c>
      <c r="X230" s="33">
        <f>X47/$W47*100</f>
        <v>-7.7882869988097514E-2</v>
      </c>
      <c r="Y230" s="31"/>
      <c r="Z230" s="31"/>
      <c r="AA230" s="31"/>
      <c r="AB230" s="31"/>
      <c r="AC230" s="31"/>
      <c r="AD230" s="31"/>
      <c r="AE230" s="31"/>
      <c r="AF230" s="31"/>
      <c r="AG230" s="31"/>
    </row>
    <row r="231" spans="1:33" x14ac:dyDescent="0.2">
      <c r="A231" s="29" t="s">
        <v>34</v>
      </c>
      <c r="B231" s="33">
        <f t="shared" ref="B231:N231" si="176">B48/$N48*100</f>
        <v>8.6260306300442835</v>
      </c>
      <c r="C231" s="33">
        <f t="shared" si="176"/>
        <v>18.962366357725507</v>
      </c>
      <c r="D231" s="33">
        <f t="shared" si="176"/>
        <v>4.4063747653598115</v>
      </c>
      <c r="E231" s="33">
        <f t="shared" si="176"/>
        <v>16.380502988184954</v>
      </c>
      <c r="F231" s="33">
        <f t="shared" si="176"/>
        <v>3.300807117152635</v>
      </c>
      <c r="G231" s="33">
        <f t="shared" si="176"/>
        <v>2.535554587601236</v>
      </c>
      <c r="H231" s="33">
        <f t="shared" si="176"/>
        <v>8.6630574629127679</v>
      </c>
      <c r="I231" s="33">
        <f t="shared" si="176"/>
        <v>4.152920748332507</v>
      </c>
      <c r="J231" s="33">
        <f t="shared" si="176"/>
        <v>11.579736773192893</v>
      </c>
      <c r="K231" s="33">
        <f t="shared" si="176"/>
        <v>3.1147481230480478</v>
      </c>
      <c r="L231" s="33">
        <f t="shared" si="176"/>
        <v>81.722099553554614</v>
      </c>
      <c r="M231" s="33">
        <f t="shared" si="176"/>
        <v>18.277900446445383</v>
      </c>
      <c r="N231" s="33">
        <f t="shared" si="176"/>
        <v>100</v>
      </c>
      <c r="O231" s="33"/>
      <c r="P231" s="29" t="s">
        <v>34</v>
      </c>
      <c r="Q231" s="33">
        <f t="shared" ref="Q231:X231" si="177">Q48/$W48*100</f>
        <v>75.154301220881109</v>
      </c>
      <c r="R231" s="33">
        <f t="shared" si="177"/>
        <v>0.94714822929695508</v>
      </c>
      <c r="S231" s="33">
        <f t="shared" si="177"/>
        <v>18.347291156206634</v>
      </c>
      <c r="T231" s="33">
        <f t="shared" si="177"/>
        <v>20.944697139833384</v>
      </c>
      <c r="U231" s="33">
        <f t="shared" si="177"/>
        <v>30.996308533793492</v>
      </c>
      <c r="V231" s="33">
        <f t="shared" si="177"/>
        <v>53.045392854650956</v>
      </c>
      <c r="W231" s="33">
        <f t="shared" si="177"/>
        <v>100</v>
      </c>
      <c r="X231" s="33">
        <f t="shared" si="177"/>
        <v>6.6556465746394036</v>
      </c>
      <c r="Y231" s="31"/>
      <c r="Z231" s="31"/>
      <c r="AA231" s="31"/>
      <c r="AB231" s="31"/>
      <c r="AC231" s="31"/>
      <c r="AD231" s="31"/>
      <c r="AE231" s="31"/>
      <c r="AF231" s="31"/>
      <c r="AG231" s="31"/>
    </row>
    <row r="232" spans="1:33" x14ac:dyDescent="0.2">
      <c r="A232" s="29" t="s">
        <v>35</v>
      </c>
      <c r="B232" s="33">
        <f t="shared" ref="B232:N232" si="178">B49/$N49*100</f>
        <v>10.779754337472065</v>
      </c>
      <c r="C232" s="33">
        <f t="shared" si="178"/>
        <v>18.401120059200245</v>
      </c>
      <c r="D232" s="33">
        <f t="shared" si="178"/>
        <v>6.4780429332111717</v>
      </c>
      <c r="E232" s="33">
        <f t="shared" si="178"/>
        <v>15.832000837482118</v>
      </c>
      <c r="F232" s="33">
        <f t="shared" si="178"/>
        <v>3.3023490792262957</v>
      </c>
      <c r="G232" s="33">
        <f t="shared" si="178"/>
        <v>2.3308899217508361</v>
      </c>
      <c r="H232" s="33">
        <f t="shared" si="178"/>
        <v>8.5123233330490571</v>
      </c>
      <c r="I232" s="33">
        <f t="shared" si="178"/>
        <v>3.9732297034707611</v>
      </c>
      <c r="J232" s="33">
        <f t="shared" si="178"/>
        <v>10.979175602131923</v>
      </c>
      <c r="K232" s="33">
        <f t="shared" si="178"/>
        <v>2.9050428908452357</v>
      </c>
      <c r="L232" s="33">
        <f t="shared" si="178"/>
        <v>83.493928697839721</v>
      </c>
      <c r="M232" s="33">
        <f t="shared" si="178"/>
        <v>16.506071302160269</v>
      </c>
      <c r="N232" s="33">
        <f t="shared" si="178"/>
        <v>100</v>
      </c>
      <c r="O232" s="33"/>
      <c r="P232" s="29" t="s">
        <v>35</v>
      </c>
      <c r="Q232" s="33">
        <f t="shared" ref="Q232:X232" si="179">Q49/$W49*100</f>
        <v>70.959321631869614</v>
      </c>
      <c r="R232" s="33">
        <f t="shared" si="179"/>
        <v>0.92013266805647276</v>
      </c>
      <c r="S232" s="33">
        <f t="shared" si="179"/>
        <v>17.907354720440416</v>
      </c>
      <c r="T232" s="33">
        <f t="shared" si="179"/>
        <v>24.548820862253059</v>
      </c>
      <c r="U232" s="33">
        <f t="shared" si="179"/>
        <v>31.305255618677645</v>
      </c>
      <c r="V232" s="33">
        <f t="shared" si="179"/>
        <v>49.122978546061162</v>
      </c>
      <c r="W232" s="33">
        <f t="shared" si="179"/>
        <v>100</v>
      </c>
      <c r="X232" s="33">
        <f t="shared" si="179"/>
        <v>3.4820930447640128</v>
      </c>
      <c r="Y232" s="31"/>
      <c r="Z232" s="31"/>
      <c r="AA232" s="31"/>
      <c r="AB232" s="31"/>
      <c r="AC232" s="31"/>
      <c r="AD232" s="31"/>
      <c r="AE232" s="31"/>
      <c r="AF232" s="31"/>
      <c r="AG232" s="31"/>
    </row>
    <row r="233" spans="1:33" x14ac:dyDescent="0.2">
      <c r="A233" s="29" t="s">
        <v>36</v>
      </c>
      <c r="B233" s="33">
        <f t="shared" ref="B233:N233" si="180">B50/$N50*100</f>
        <v>9.6370531691004473</v>
      </c>
      <c r="C233" s="33">
        <f t="shared" si="180"/>
        <v>18.964423244120926</v>
      </c>
      <c r="D233" s="33">
        <f t="shared" si="180"/>
        <v>6.9032062274145805</v>
      </c>
      <c r="E233" s="33">
        <f t="shared" si="180"/>
        <v>14.925218084946151</v>
      </c>
      <c r="F233" s="33">
        <f t="shared" si="180"/>
        <v>3.3544279742714025</v>
      </c>
      <c r="G233" s="33">
        <f t="shared" si="180"/>
        <v>2.1871518794963025</v>
      </c>
      <c r="H233" s="33">
        <f t="shared" si="180"/>
        <v>8.1682224327417376</v>
      </c>
      <c r="I233" s="33">
        <f t="shared" si="180"/>
        <v>3.8019530352991113</v>
      </c>
      <c r="J233" s="33">
        <f t="shared" si="180"/>
        <v>12.549850104023685</v>
      </c>
      <c r="K233" s="33">
        <f t="shared" si="180"/>
        <v>2.7640442618780896</v>
      </c>
      <c r="L233" s="33">
        <f t="shared" si="180"/>
        <v>83.25555041329244</v>
      </c>
      <c r="M233" s="33">
        <f t="shared" si="180"/>
        <v>16.744449586707574</v>
      </c>
      <c r="N233" s="33">
        <f t="shared" si="180"/>
        <v>100</v>
      </c>
      <c r="O233" s="33"/>
      <c r="P233" s="29" t="s">
        <v>36</v>
      </c>
      <c r="Q233" s="33">
        <f t="shared" ref="Q233:X233" si="181">Q50/$W50*100</f>
        <v>70.7452198826292</v>
      </c>
      <c r="R233" s="33">
        <f t="shared" si="181"/>
        <v>0.88891494937097471</v>
      </c>
      <c r="S233" s="33">
        <f t="shared" si="181"/>
        <v>21.287508902812625</v>
      </c>
      <c r="T233" s="33">
        <f t="shared" si="181"/>
        <v>25.562619727703161</v>
      </c>
      <c r="U233" s="33">
        <f t="shared" si="181"/>
        <v>28.426461585304502</v>
      </c>
      <c r="V233" s="33">
        <f t="shared" si="181"/>
        <v>47.864795948176422</v>
      </c>
      <c r="W233" s="33">
        <f t="shared" si="181"/>
        <v>100</v>
      </c>
      <c r="X233" s="33">
        <f t="shared" si="181"/>
        <v>0.95407090035593622</v>
      </c>
      <c r="Y233" s="31"/>
      <c r="Z233" s="31"/>
      <c r="AA233" s="31"/>
      <c r="AB233" s="31"/>
      <c r="AC233" s="31"/>
      <c r="AD233" s="31"/>
      <c r="AE233" s="31"/>
      <c r="AF233" s="31"/>
      <c r="AG233" s="31"/>
    </row>
    <row r="234" spans="1:33" x14ac:dyDescent="0.2">
      <c r="A234" s="29" t="s">
        <v>37</v>
      </c>
      <c r="B234" s="33">
        <f t="shared" ref="B234:N234" si="182">B51/$N51*100</f>
        <v>7.7599824273505851</v>
      </c>
      <c r="C234" s="33">
        <f t="shared" si="182"/>
        <v>18.798256555827546</v>
      </c>
      <c r="D234" s="33">
        <f t="shared" si="182"/>
        <v>2.8405025842966762</v>
      </c>
      <c r="E234" s="33">
        <f t="shared" si="182"/>
        <v>16.524366517660976</v>
      </c>
      <c r="F234" s="33">
        <f t="shared" si="182"/>
        <v>3.597732583520965</v>
      </c>
      <c r="G234" s="33">
        <f t="shared" si="182"/>
        <v>3.054059734061088</v>
      </c>
      <c r="H234" s="33">
        <f t="shared" si="182"/>
        <v>8.2824692170550485</v>
      </c>
      <c r="I234" s="33">
        <f t="shared" si="182"/>
        <v>4.3599726493620716</v>
      </c>
      <c r="J234" s="33">
        <f t="shared" si="182"/>
        <v>13.423803728521284</v>
      </c>
      <c r="K234" s="33">
        <f t="shared" si="182"/>
        <v>3.0396884813257956</v>
      </c>
      <c r="L234" s="33">
        <f t="shared" si="182"/>
        <v>81.68083447898205</v>
      </c>
      <c r="M234" s="33">
        <f t="shared" si="182"/>
        <v>18.319165521017947</v>
      </c>
      <c r="N234" s="33">
        <f t="shared" si="182"/>
        <v>100</v>
      </c>
      <c r="O234" s="33"/>
      <c r="P234" s="29" t="s">
        <v>37</v>
      </c>
      <c r="Q234" s="33">
        <f t="shared" ref="Q234:X234" si="183">Q51/$W51*100</f>
        <v>81.99993817582471</v>
      </c>
      <c r="R234" s="33">
        <f t="shared" si="183"/>
        <v>1.1299181830650853</v>
      </c>
      <c r="S234" s="33">
        <f t="shared" si="183"/>
        <v>19.785124745271769</v>
      </c>
      <c r="T234" s="33">
        <f t="shared" si="183"/>
        <v>21.050600965371157</v>
      </c>
      <c r="U234" s="33">
        <f t="shared" si="183"/>
        <v>29.158128371378812</v>
      </c>
      <c r="V234" s="33">
        <f t="shared" si="183"/>
        <v>54.503281307419115</v>
      </c>
      <c r="W234" s="33">
        <f t="shared" si="183"/>
        <v>100</v>
      </c>
      <c r="X234" s="33">
        <f t="shared" si="183"/>
        <v>1.3795708665075943</v>
      </c>
      <c r="Y234" s="31"/>
      <c r="Z234" s="31"/>
      <c r="AA234" s="31"/>
      <c r="AB234" s="31"/>
      <c r="AC234" s="31"/>
      <c r="AD234" s="31"/>
      <c r="AE234" s="31"/>
      <c r="AF234" s="31"/>
      <c r="AG234" s="31"/>
    </row>
    <row r="235" spans="1:33" x14ac:dyDescent="0.2">
      <c r="A235" s="29" t="s">
        <v>38</v>
      </c>
      <c r="B235" s="33">
        <f t="shared" ref="B235:N235" si="184">B52/$N52*100</f>
        <v>7.4747740254538373</v>
      </c>
      <c r="C235" s="33">
        <f t="shared" si="184"/>
        <v>18.584556444078252</v>
      </c>
      <c r="D235" s="33">
        <f t="shared" si="184"/>
        <v>4.2795449852302099</v>
      </c>
      <c r="E235" s="33">
        <f t="shared" si="184"/>
        <v>16.722868838073023</v>
      </c>
      <c r="F235" s="33">
        <f t="shared" si="184"/>
        <v>3.6667465429304382</v>
      </c>
      <c r="G235" s="33">
        <f t="shared" si="184"/>
        <v>2.8297530038704477</v>
      </c>
      <c r="H235" s="33">
        <f t="shared" si="184"/>
        <v>8.114581930529372</v>
      </c>
      <c r="I235" s="33">
        <f t="shared" si="184"/>
        <v>4.3315559710489868</v>
      </c>
      <c r="J235" s="33">
        <f t="shared" si="184"/>
        <v>13.392750889719757</v>
      </c>
      <c r="K235" s="33">
        <f t="shared" si="184"/>
        <v>2.7132816276401099</v>
      </c>
      <c r="L235" s="33">
        <f t="shared" si="184"/>
        <v>82.110414258574437</v>
      </c>
      <c r="M235" s="33">
        <f t="shared" si="184"/>
        <v>17.889585741425563</v>
      </c>
      <c r="N235" s="33">
        <f t="shared" si="184"/>
        <v>100</v>
      </c>
      <c r="O235" s="33"/>
      <c r="P235" s="29" t="s">
        <v>38</v>
      </c>
      <c r="Q235" s="33">
        <f t="shared" ref="Q235:X235" si="185">Q52/$W52*100</f>
        <v>73.128981034252348</v>
      </c>
      <c r="R235" s="33">
        <f t="shared" si="185"/>
        <v>1.0508864753953291</v>
      </c>
      <c r="S235" s="33">
        <f t="shared" si="185"/>
        <v>19.424684735116564</v>
      </c>
      <c r="T235" s="33">
        <f t="shared" si="185"/>
        <v>24.645765182456955</v>
      </c>
      <c r="U235" s="33">
        <f t="shared" si="185"/>
        <v>29.325496306934657</v>
      </c>
      <c r="V235" s="33">
        <f t="shared" si="185"/>
        <v>53.404552684627269</v>
      </c>
      <c r="W235" s="33">
        <f t="shared" si="185"/>
        <v>100</v>
      </c>
      <c r="X235" s="33">
        <f t="shared" si="185"/>
        <v>5.8287389504714104</v>
      </c>
      <c r="Y235" s="31"/>
      <c r="Z235" s="31"/>
      <c r="AA235" s="31"/>
      <c r="AB235" s="31"/>
      <c r="AC235" s="31"/>
      <c r="AD235" s="31"/>
      <c r="AE235" s="31"/>
      <c r="AF235" s="31"/>
      <c r="AG235" s="31"/>
    </row>
    <row r="236" spans="1:33" x14ac:dyDescent="0.2">
      <c r="A236" s="29" t="s">
        <v>39</v>
      </c>
      <c r="B236" s="33">
        <f t="shared" ref="B236:N236" si="186">B53/$N53*100</f>
        <v>9.2667894311681422</v>
      </c>
      <c r="C236" s="33">
        <f t="shared" si="186"/>
        <v>18.373267027713698</v>
      </c>
      <c r="D236" s="33">
        <f t="shared" si="186"/>
        <v>5.3875255290245043</v>
      </c>
      <c r="E236" s="33">
        <f t="shared" si="186"/>
        <v>16.181136148930442</v>
      </c>
      <c r="F236" s="33">
        <f t="shared" si="186"/>
        <v>3.7851779364013578</v>
      </c>
      <c r="G236" s="33">
        <f t="shared" si="186"/>
        <v>2.6607597118119788</v>
      </c>
      <c r="H236" s="33">
        <f t="shared" si="186"/>
        <v>8.1514062356444121</v>
      </c>
      <c r="I236" s="33">
        <f t="shared" si="186"/>
        <v>4.0977397261735087</v>
      </c>
      <c r="J236" s="33">
        <f t="shared" si="186"/>
        <v>13.051722984560971</v>
      </c>
      <c r="K236" s="33">
        <f t="shared" si="186"/>
        <v>2.5564277911172586</v>
      </c>
      <c r="L236" s="33">
        <f t="shared" si="186"/>
        <v>83.511952522546267</v>
      </c>
      <c r="M236" s="33">
        <f t="shared" si="186"/>
        <v>16.488047477453716</v>
      </c>
      <c r="N236" s="33">
        <f t="shared" si="186"/>
        <v>100</v>
      </c>
      <c r="O236" s="33"/>
      <c r="P236" s="29" t="s">
        <v>39</v>
      </c>
      <c r="Q236" s="33">
        <f t="shared" ref="Q236:X236" si="187">Q53/$W53*100</f>
        <v>71.717838937758643</v>
      </c>
      <c r="R236" s="33">
        <f t="shared" si="187"/>
        <v>1.0223150502682075</v>
      </c>
      <c r="S236" s="33">
        <f t="shared" si="187"/>
        <v>19.046266761651303</v>
      </c>
      <c r="T236" s="33">
        <f t="shared" si="187"/>
        <v>27.329451076716101</v>
      </c>
      <c r="U236" s="33">
        <f t="shared" si="187"/>
        <v>29.969324152994016</v>
      </c>
      <c r="V236" s="33">
        <f t="shared" si="187"/>
        <v>52.935209503415692</v>
      </c>
      <c r="W236" s="33">
        <f t="shared" si="187"/>
        <v>100</v>
      </c>
      <c r="X236" s="33">
        <f t="shared" si="187"/>
        <v>3.8500135240274092</v>
      </c>
      <c r="Y236" s="31"/>
      <c r="Z236" s="31"/>
      <c r="AA236" s="31"/>
      <c r="AB236" s="31"/>
      <c r="AC236" s="31"/>
      <c r="AD236" s="31"/>
      <c r="AE236" s="31"/>
      <c r="AF236" s="31"/>
      <c r="AG236" s="31"/>
    </row>
    <row r="237" spans="1:33" x14ac:dyDescent="0.2">
      <c r="A237" s="29" t="s">
        <v>40</v>
      </c>
      <c r="B237" s="33">
        <f t="shared" ref="B237:N237" si="188">B54/$N54*100</f>
        <v>8.4577022025743425</v>
      </c>
      <c r="C237" s="33">
        <f t="shared" si="188"/>
        <v>19.594555464195796</v>
      </c>
      <c r="D237" s="33">
        <f t="shared" si="188"/>
        <v>5.5607804944971848</v>
      </c>
      <c r="E237" s="33">
        <f t="shared" si="188"/>
        <v>15.444809102662759</v>
      </c>
      <c r="F237" s="33">
        <f t="shared" si="188"/>
        <v>4.0040687293575834</v>
      </c>
      <c r="G237" s="33">
        <f t="shared" si="188"/>
        <v>2.507893068895461</v>
      </c>
      <c r="H237" s="33">
        <f t="shared" si="188"/>
        <v>7.9174957807638879</v>
      </c>
      <c r="I237" s="33">
        <f t="shared" si="188"/>
        <v>4.3457141670145578</v>
      </c>
      <c r="J237" s="33">
        <f t="shared" si="188"/>
        <v>14.073719560373407</v>
      </c>
      <c r="K237" s="33">
        <f t="shared" si="188"/>
        <v>2.3763282840271001</v>
      </c>
      <c r="L237" s="33">
        <f t="shared" si="188"/>
        <v>84.28306685436209</v>
      </c>
      <c r="M237" s="33">
        <f t="shared" si="188"/>
        <v>15.716933145637906</v>
      </c>
      <c r="N237" s="33">
        <f t="shared" si="188"/>
        <v>100</v>
      </c>
      <c r="O237" s="33"/>
      <c r="P237" s="29" t="s">
        <v>40</v>
      </c>
      <c r="Q237" s="33">
        <f t="shared" ref="Q237:X237" si="189">Q54/$W54*100</f>
        <v>70.847811763681932</v>
      </c>
      <c r="R237" s="33">
        <f t="shared" si="189"/>
        <v>0.93933778730592032</v>
      </c>
      <c r="S237" s="33">
        <f t="shared" si="189"/>
        <v>22.091255015084961</v>
      </c>
      <c r="T237" s="33">
        <f t="shared" si="189"/>
        <v>26.9743643838029</v>
      </c>
      <c r="U237" s="33">
        <f t="shared" si="189"/>
        <v>25.562849858543395</v>
      </c>
      <c r="V237" s="33">
        <f t="shared" si="189"/>
        <v>50.466413536294667</v>
      </c>
      <c r="W237" s="33">
        <f t="shared" si="189"/>
        <v>100</v>
      </c>
      <c r="X237" s="33">
        <f t="shared" si="189"/>
        <v>4.0507947278755569</v>
      </c>
      <c r="Y237" s="31"/>
      <c r="Z237" s="31"/>
      <c r="AA237" s="31"/>
      <c r="AB237" s="31"/>
      <c r="AC237" s="31"/>
      <c r="AD237" s="31"/>
      <c r="AE237" s="31"/>
      <c r="AF237" s="31"/>
      <c r="AG237" s="31"/>
    </row>
    <row r="238" spans="1:33" x14ac:dyDescent="0.2">
      <c r="A238" s="29" t="s">
        <v>41</v>
      </c>
      <c r="B238" s="33">
        <f t="shared" ref="B238:N238" si="190">B55/$N55*100</f>
        <v>7.6669126374875134</v>
      </c>
      <c r="C238" s="33">
        <f t="shared" si="190"/>
        <v>19.686851925496338</v>
      </c>
      <c r="D238" s="33">
        <f t="shared" si="190"/>
        <v>3.4508994511674826</v>
      </c>
      <c r="E238" s="33">
        <f t="shared" si="190"/>
        <v>15.956511108536059</v>
      </c>
      <c r="F238" s="33">
        <f t="shared" si="190"/>
        <v>4.2606656712515925</v>
      </c>
      <c r="G238" s="33">
        <f t="shared" si="190"/>
        <v>3.32716397261831</v>
      </c>
      <c r="H238" s="33">
        <f t="shared" si="190"/>
        <v>7.9922903167743309</v>
      </c>
      <c r="I238" s="33">
        <f t="shared" si="190"/>
        <v>4.623486455421375</v>
      </c>
      <c r="J238" s="33">
        <f t="shared" si="190"/>
        <v>13.115174589119718</v>
      </c>
      <c r="K238" s="33">
        <f t="shared" si="190"/>
        <v>2.7134359675043718</v>
      </c>
      <c r="L238" s="33">
        <f t="shared" si="190"/>
        <v>82.793392095377101</v>
      </c>
      <c r="M238" s="33">
        <f t="shared" si="190"/>
        <v>17.20660790462291</v>
      </c>
      <c r="N238" s="33">
        <f t="shared" si="190"/>
        <v>100</v>
      </c>
      <c r="O238" s="31"/>
      <c r="P238" s="29" t="s">
        <v>41</v>
      </c>
      <c r="Q238" s="33">
        <f t="shared" ref="Q238:X238" si="191">Q55/$W55*100</f>
        <v>79.112949423358316</v>
      </c>
      <c r="R238" s="33">
        <f t="shared" si="191"/>
        <v>1.0798290731405475</v>
      </c>
      <c r="S238" s="33">
        <f t="shared" si="191"/>
        <v>18.924761597240579</v>
      </c>
      <c r="T238" s="33">
        <f t="shared" si="191"/>
        <v>21.635037816072082</v>
      </c>
      <c r="U238" s="33">
        <f t="shared" si="191"/>
        <v>30.727987854438243</v>
      </c>
      <c r="V238" s="33">
        <f t="shared" si="191"/>
        <v>56.305737038875414</v>
      </c>
      <c r="W238" s="33">
        <f t="shared" si="191"/>
        <v>100</v>
      </c>
      <c r="X238" s="33">
        <f t="shared" si="191"/>
        <v>4.8251712746256112</v>
      </c>
      <c r="Y238" s="31"/>
      <c r="Z238" s="31"/>
      <c r="AA238" s="31"/>
      <c r="AB238" s="31"/>
      <c r="AC238" s="31"/>
      <c r="AD238" s="31"/>
      <c r="AE238" s="31"/>
      <c r="AF238" s="31"/>
      <c r="AG238" s="31"/>
    </row>
    <row r="239" spans="1:33" x14ac:dyDescent="0.2">
      <c r="A239" s="29" t="s">
        <v>42</v>
      </c>
      <c r="B239" s="33">
        <f>B56/$N56*100</f>
        <v>7.9065076704057242</v>
      </c>
      <c r="C239" s="33">
        <f t="shared" ref="C239:N239" si="192">C56/$N56*100</f>
        <v>18.717974144265206</v>
      </c>
      <c r="D239" s="33">
        <f t="shared" si="192"/>
        <v>5.1546822015562084</v>
      </c>
      <c r="E239" s="33">
        <f t="shared" si="192"/>
        <v>16.201250924505224</v>
      </c>
      <c r="F239" s="33">
        <f t="shared" si="192"/>
        <v>3.9924081025601841</v>
      </c>
      <c r="G239" s="33">
        <f t="shared" si="192"/>
        <v>3.19065481173693</v>
      </c>
      <c r="H239" s="33">
        <f t="shared" si="192"/>
        <v>8.0048001076733488</v>
      </c>
      <c r="I239" s="33">
        <f t="shared" si="192"/>
        <v>4.7936114013363031</v>
      </c>
      <c r="J239" s="33">
        <f t="shared" si="192"/>
        <v>13.317202564150135</v>
      </c>
      <c r="K239" s="33">
        <f t="shared" si="192"/>
        <v>2.6468188988309485</v>
      </c>
      <c r="L239" s="33">
        <f t="shared" si="192"/>
        <v>83.925910827020218</v>
      </c>
      <c r="M239" s="33">
        <f t="shared" si="192"/>
        <v>16.074089172979775</v>
      </c>
      <c r="N239" s="33">
        <f t="shared" si="192"/>
        <v>100</v>
      </c>
      <c r="O239" s="31"/>
      <c r="P239" s="29" t="s">
        <v>42</v>
      </c>
      <c r="Q239" s="33">
        <f t="shared" ref="Q239:X239" si="193">Q56/$W56*100</f>
        <v>73.163426434102661</v>
      </c>
      <c r="R239" s="33">
        <f t="shared" si="193"/>
        <v>0.98923060619752445</v>
      </c>
      <c r="S239" s="33">
        <f t="shared" si="193"/>
        <v>19.685742355695396</v>
      </c>
      <c r="T239" s="33">
        <f t="shared" si="193"/>
        <v>25.831392020326948</v>
      </c>
      <c r="U239" s="33">
        <f t="shared" si="193"/>
        <v>30.422442474001208</v>
      </c>
      <c r="V239" s="33">
        <f t="shared" si="193"/>
        <v>57.772933931438949</v>
      </c>
      <c r="W239" s="33">
        <f t="shared" si="193"/>
        <v>100</v>
      </c>
      <c r="X239" s="33">
        <f t="shared" si="193"/>
        <v>7.6807000411152115</v>
      </c>
      <c r="Y239" s="31"/>
      <c r="Z239" s="31"/>
      <c r="AA239" s="31"/>
      <c r="AB239" s="31"/>
      <c r="AC239" s="31"/>
      <c r="AD239" s="31"/>
      <c r="AE239" s="31"/>
      <c r="AF239" s="31"/>
      <c r="AG239" s="31"/>
    </row>
    <row r="240" spans="1:33" x14ac:dyDescent="0.2">
      <c r="A240" s="29" t="s">
        <v>43</v>
      </c>
      <c r="B240" s="33">
        <f t="shared" ref="B240:N264" si="194">B57/$N57*100</f>
        <v>10.066084004216425</v>
      </c>
      <c r="C240" s="33">
        <f t="shared" si="194"/>
        <v>17.981258137307382</v>
      </c>
      <c r="D240" s="33">
        <f t="shared" si="194"/>
        <v>5.9929221910854027</v>
      </c>
      <c r="E240" s="33">
        <f t="shared" si="194"/>
        <v>15.719418515637848</v>
      </c>
      <c r="F240" s="33">
        <f t="shared" si="194"/>
        <v>3.8105465918458425</v>
      </c>
      <c r="G240" s="33">
        <f t="shared" si="194"/>
        <v>2.9462747289293181</v>
      </c>
      <c r="H240" s="33">
        <f t="shared" si="194"/>
        <v>8.2056181080029269</v>
      </c>
      <c r="I240" s="33">
        <f t="shared" si="194"/>
        <v>4.3164061313109334</v>
      </c>
      <c r="J240" s="33">
        <f t="shared" si="194"/>
        <v>12.504794969789007</v>
      </c>
      <c r="K240" s="33">
        <f t="shared" si="194"/>
        <v>2.5252772205841554</v>
      </c>
      <c r="L240" s="33">
        <f t="shared" si="194"/>
        <v>84.068600598709267</v>
      </c>
      <c r="M240" s="33">
        <f t="shared" si="194"/>
        <v>15.931399401290729</v>
      </c>
      <c r="N240" s="33">
        <f t="shared" si="194"/>
        <v>100</v>
      </c>
      <c r="O240" s="31"/>
      <c r="P240" s="29" t="s">
        <v>43</v>
      </c>
      <c r="Q240" s="33">
        <f t="shared" ref="Q240:X240" si="195">Q57/$W57*100</f>
        <v>72.731181235545449</v>
      </c>
      <c r="R240" s="33">
        <f t="shared" si="195"/>
        <v>0.9379881968954491</v>
      </c>
      <c r="S240" s="33">
        <f t="shared" si="195"/>
        <v>18.451629472408616</v>
      </c>
      <c r="T240" s="33">
        <f t="shared" si="195"/>
        <v>25.636867905387117</v>
      </c>
      <c r="U240" s="33">
        <f t="shared" si="195"/>
        <v>29.359788021195826</v>
      </c>
      <c r="V240" s="33">
        <f t="shared" si="195"/>
        <v>53.590130984021698</v>
      </c>
      <c r="W240" s="33">
        <f t="shared" si="195"/>
        <v>100</v>
      </c>
      <c r="X240" s="33">
        <f t="shared" si="195"/>
        <v>6.4726761525892575</v>
      </c>
      <c r="Y240" s="31"/>
      <c r="Z240" s="31"/>
      <c r="AA240" s="31"/>
      <c r="AB240" s="31"/>
      <c r="AC240" s="31"/>
      <c r="AD240" s="31"/>
      <c r="AE240" s="31"/>
      <c r="AF240" s="31"/>
      <c r="AG240" s="31"/>
    </row>
    <row r="241" spans="1:30" x14ac:dyDescent="0.2">
      <c r="A241" s="29" t="s">
        <v>44</v>
      </c>
      <c r="B241" s="33">
        <f t="shared" si="194"/>
        <v>8.9167511748615667</v>
      </c>
      <c r="C241" s="33">
        <f t="shared" si="194"/>
        <v>18.726847456089494</v>
      </c>
      <c r="D241" s="33">
        <f t="shared" si="194"/>
        <v>6.4494655791903845</v>
      </c>
      <c r="E241" s="33">
        <f t="shared" si="194"/>
        <v>15.314741819472163</v>
      </c>
      <c r="F241" s="33">
        <f t="shared" si="194"/>
        <v>4.0545603228900626</v>
      </c>
      <c r="G241" s="33">
        <f t="shared" si="194"/>
        <v>2.948188631120197</v>
      </c>
      <c r="H241" s="33">
        <f t="shared" si="194"/>
        <v>8.2902981340247894</v>
      </c>
      <c r="I241" s="33">
        <f t="shared" si="194"/>
        <v>4.444182915572263</v>
      </c>
      <c r="J241" s="33">
        <f t="shared" si="194"/>
        <v>13.647782107805249</v>
      </c>
      <c r="K241" s="33">
        <f t="shared" si="194"/>
        <v>2.4765168331521004</v>
      </c>
      <c r="L241" s="33">
        <f t="shared" si="194"/>
        <v>85.269334974178264</v>
      </c>
      <c r="M241" s="33">
        <f t="shared" si="194"/>
        <v>14.730665025821729</v>
      </c>
      <c r="N241" s="33">
        <f t="shared" si="194"/>
        <v>100</v>
      </c>
      <c r="O241" s="31"/>
      <c r="P241" s="29" t="s">
        <v>44</v>
      </c>
      <c r="Q241" s="33">
        <f t="shared" ref="Q241:X241" si="196">Q58/$W58*100</f>
        <v>72.753423362837268</v>
      </c>
      <c r="R241" s="33">
        <f t="shared" si="196"/>
        <v>0.87989267784272795</v>
      </c>
      <c r="S241" s="33">
        <f t="shared" si="196"/>
        <v>20.620513099453696</v>
      </c>
      <c r="T241" s="33">
        <f t="shared" si="196"/>
        <v>26.127843782379973</v>
      </c>
      <c r="U241" s="33">
        <f t="shared" si="196"/>
        <v>26.387086622658884</v>
      </c>
      <c r="V241" s="33">
        <f t="shared" si="196"/>
        <v>49.602882404858434</v>
      </c>
      <c r="W241" s="33">
        <f t="shared" si="196"/>
        <v>100</v>
      </c>
      <c r="X241" s="33">
        <f t="shared" si="196"/>
        <v>2.8341228596859191</v>
      </c>
      <c r="AA241" s="31"/>
      <c r="AB241" s="31"/>
      <c r="AC241" s="31"/>
      <c r="AD241" s="31"/>
    </row>
    <row r="242" spans="1:30" x14ac:dyDescent="0.2">
      <c r="A242" s="29" t="s">
        <v>45</v>
      </c>
      <c r="B242" s="33">
        <f t="shared" si="194"/>
        <v>7.5114990948819651</v>
      </c>
      <c r="C242" s="33">
        <f t="shared" si="194"/>
        <v>19.081992867757755</v>
      </c>
      <c r="D242" s="33">
        <f t="shared" si="194"/>
        <v>3.6621278067495142</v>
      </c>
      <c r="E242" s="33">
        <f t="shared" si="194"/>
        <v>16.640432846211368</v>
      </c>
      <c r="F242" s="33">
        <f t="shared" si="194"/>
        <v>4.0629700245260976</v>
      </c>
      <c r="G242" s="33">
        <f t="shared" si="194"/>
        <v>3.5863002270310091</v>
      </c>
      <c r="H242" s="33">
        <f t="shared" si="194"/>
        <v>8.9711029452901094</v>
      </c>
      <c r="I242" s="33">
        <f t="shared" si="194"/>
        <v>4.5792237474757673</v>
      </c>
      <c r="J242" s="33">
        <f t="shared" si="194"/>
        <v>13.141875237427451</v>
      </c>
      <c r="K242" s="33">
        <f t="shared" si="194"/>
        <v>2.9295809395163568</v>
      </c>
      <c r="L242" s="33">
        <f t="shared" si="194"/>
        <v>84.167105736867384</v>
      </c>
      <c r="M242" s="33">
        <f t="shared" si="194"/>
        <v>15.83289426313261</v>
      </c>
      <c r="N242" s="33">
        <f t="shared" si="194"/>
        <v>100</v>
      </c>
      <c r="O242" s="31"/>
      <c r="P242" s="29" t="s">
        <v>45</v>
      </c>
      <c r="Q242" s="33">
        <f t="shared" ref="Q242:X242" si="197">Q59/$W59*100</f>
        <v>81.368391957389633</v>
      </c>
      <c r="R242" s="33">
        <f t="shared" si="197"/>
        <v>0.98193540310576066</v>
      </c>
      <c r="S242" s="33">
        <f t="shared" si="197"/>
        <v>18.587389030591527</v>
      </c>
      <c r="T242" s="33">
        <f t="shared" si="197"/>
        <v>18.178918895763054</v>
      </c>
      <c r="U242" s="33">
        <f t="shared" si="197"/>
        <v>26.21103927719874</v>
      </c>
      <c r="V242" s="33">
        <f t="shared" si="197"/>
        <v>47.297346247814872</v>
      </c>
      <c r="W242" s="33">
        <f t="shared" si="197"/>
        <v>100</v>
      </c>
      <c r="X242" s="33">
        <f t="shared" si="197"/>
        <v>1.9696716837662041</v>
      </c>
      <c r="AA242" s="31"/>
      <c r="AB242" s="31"/>
      <c r="AC242" s="31"/>
      <c r="AD242" s="31"/>
    </row>
    <row r="243" spans="1:30" x14ac:dyDescent="0.2">
      <c r="A243" s="29" t="s">
        <v>46</v>
      </c>
      <c r="B243" s="33">
        <f t="shared" si="194"/>
        <v>7.7865615564475448</v>
      </c>
      <c r="C243" s="33">
        <f t="shared" si="194"/>
        <v>18.69645654493107</v>
      </c>
      <c r="D243" s="33">
        <f t="shared" si="194"/>
        <v>5.1027176908962124</v>
      </c>
      <c r="E243" s="33">
        <f t="shared" si="194"/>
        <v>16.26294113730026</v>
      </c>
      <c r="F243" s="33">
        <f t="shared" si="194"/>
        <v>4.2354721440245306</v>
      </c>
      <c r="G243" s="33">
        <f t="shared" si="194"/>
        <v>3.4526965795030007</v>
      </c>
      <c r="H243" s="33">
        <f t="shared" si="194"/>
        <v>9.0666188982911251</v>
      </c>
      <c r="I243" s="33">
        <f t="shared" si="194"/>
        <v>4.2993901414729931</v>
      </c>
      <c r="J243" s="33">
        <f t="shared" si="194"/>
        <v>13.27761467715961</v>
      </c>
      <c r="K243" s="33">
        <f t="shared" si="194"/>
        <v>2.7027904290279294</v>
      </c>
      <c r="L243" s="33">
        <f t="shared" si="194"/>
        <v>84.883259799054272</v>
      </c>
      <c r="M243" s="33">
        <f t="shared" si="194"/>
        <v>15.116740200945724</v>
      </c>
      <c r="N243" s="33">
        <f t="shared" si="194"/>
        <v>100</v>
      </c>
      <c r="O243" s="31"/>
      <c r="P243" s="29" t="s">
        <v>46</v>
      </c>
      <c r="Q243" s="33">
        <f t="shared" ref="Q243:X243" si="198">Q60/$W60*100</f>
        <v>78.064002915062517</v>
      </c>
      <c r="R243" s="33">
        <f t="shared" si="198"/>
        <v>0.89788728299485776</v>
      </c>
      <c r="S243" s="33">
        <f t="shared" si="198"/>
        <v>19.42227506858136</v>
      </c>
      <c r="T243" s="33">
        <f t="shared" si="198"/>
        <v>20.116589380729081</v>
      </c>
      <c r="U243" s="33">
        <f t="shared" si="198"/>
        <v>27.839634102813804</v>
      </c>
      <c r="V243" s="33">
        <f t="shared" si="198"/>
        <v>42.236315810244093</v>
      </c>
      <c r="W243" s="33">
        <f t="shared" si="198"/>
        <v>100</v>
      </c>
      <c r="X243" s="33">
        <f t="shared" si="198"/>
        <v>-4.1040729399374838</v>
      </c>
      <c r="AA243" s="31"/>
      <c r="AB243" s="31"/>
      <c r="AC243" s="31"/>
      <c r="AD243" s="31"/>
    </row>
    <row r="244" spans="1:30" x14ac:dyDescent="0.2">
      <c r="A244" s="29" t="s">
        <v>47</v>
      </c>
      <c r="B244" s="33">
        <f t="shared" si="194"/>
        <v>9.0623314500129855</v>
      </c>
      <c r="C244" s="33">
        <f t="shared" si="194"/>
        <v>18.683233447782587</v>
      </c>
      <c r="D244" s="33">
        <f t="shared" si="194"/>
        <v>5.2661403495511783</v>
      </c>
      <c r="E244" s="33">
        <f t="shared" si="194"/>
        <v>15.316507485606474</v>
      </c>
      <c r="F244" s="33">
        <f t="shared" si="194"/>
        <v>3.9628462377657181</v>
      </c>
      <c r="G244" s="33">
        <f t="shared" si="194"/>
        <v>3.143698096022645</v>
      </c>
      <c r="H244" s="33">
        <f t="shared" si="194"/>
        <v>9.1123193474772872</v>
      </c>
      <c r="I244" s="33">
        <f t="shared" si="194"/>
        <v>4.2230838549814704</v>
      </c>
      <c r="J244" s="33">
        <f t="shared" si="194"/>
        <v>12.293017889613788</v>
      </c>
      <c r="K244" s="33">
        <f t="shared" si="194"/>
        <v>2.5199585821907231</v>
      </c>
      <c r="L244" s="33">
        <f t="shared" si="194"/>
        <v>83.583136741004864</v>
      </c>
      <c r="M244" s="33">
        <f t="shared" si="194"/>
        <v>16.41686325899515</v>
      </c>
      <c r="N244" s="33">
        <f t="shared" si="194"/>
        <v>100</v>
      </c>
      <c r="O244" s="31"/>
      <c r="P244" s="29" t="s">
        <v>47</v>
      </c>
      <c r="Q244" s="33">
        <f t="shared" ref="Q244:X244" si="199">Q61/$W61*100</f>
        <v>75.532228592560131</v>
      </c>
      <c r="R244" s="33">
        <f t="shared" si="199"/>
        <v>0.84175381992174758</v>
      </c>
      <c r="S244" s="33">
        <f t="shared" si="199"/>
        <v>18.014507743935944</v>
      </c>
      <c r="T244" s="33">
        <f t="shared" si="199"/>
        <v>19.84632506963279</v>
      </c>
      <c r="U244" s="33">
        <f t="shared" si="199"/>
        <v>27.107194212681719</v>
      </c>
      <c r="V244" s="33">
        <f t="shared" si="199"/>
        <v>40.903040483054006</v>
      </c>
      <c r="W244" s="33">
        <f t="shared" si="199"/>
        <v>100</v>
      </c>
      <c r="X244" s="33">
        <f t="shared" si="199"/>
        <v>-0.43896895567835137</v>
      </c>
      <c r="AA244" s="31"/>
      <c r="AB244" s="31"/>
      <c r="AC244" s="31"/>
      <c r="AD244" s="31"/>
    </row>
    <row r="245" spans="1:30" x14ac:dyDescent="0.2">
      <c r="A245" s="29" t="s">
        <v>48</v>
      </c>
      <c r="B245" s="33">
        <f t="shared" si="194"/>
        <v>7.7507213121914331</v>
      </c>
      <c r="C245" s="33">
        <f t="shared" si="194"/>
        <v>19.94538964600083</v>
      </c>
      <c r="D245" s="33">
        <f t="shared" si="194"/>
        <v>5.3700220596132873</v>
      </c>
      <c r="E245" s="33">
        <f t="shared" si="194"/>
        <v>14.087360436653777</v>
      </c>
      <c r="F245" s="33">
        <f t="shared" si="194"/>
        <v>4.1075279299562961</v>
      </c>
      <c r="G245" s="33">
        <f t="shared" si="194"/>
        <v>2.9913963631626417</v>
      </c>
      <c r="H245" s="33">
        <f t="shared" si="194"/>
        <v>8.9367452446804077</v>
      </c>
      <c r="I245" s="33">
        <f t="shared" si="194"/>
        <v>4.6031917585429643</v>
      </c>
      <c r="J245" s="33">
        <f t="shared" si="194"/>
        <v>12.670741603878982</v>
      </c>
      <c r="K245" s="33">
        <f t="shared" si="194"/>
        <v>2.2283474565910835</v>
      </c>
      <c r="L245" s="33">
        <f t="shared" si="194"/>
        <v>82.691443811271697</v>
      </c>
      <c r="M245" s="33">
        <f t="shared" si="194"/>
        <v>17.308556188728311</v>
      </c>
      <c r="N245" s="33">
        <f t="shared" si="194"/>
        <v>100</v>
      </c>
      <c r="O245" s="31"/>
      <c r="P245" s="29" t="s">
        <v>48</v>
      </c>
      <c r="Q245" s="33">
        <f t="shared" ref="Q245:X245" si="200">Q62/$W62*100</f>
        <v>73.043593953855833</v>
      </c>
      <c r="R245" s="33">
        <f t="shared" si="200"/>
        <v>0.8031822918848921</v>
      </c>
      <c r="S245" s="33">
        <f t="shared" si="200"/>
        <v>19.280952889504828</v>
      </c>
      <c r="T245" s="33">
        <f t="shared" si="200"/>
        <v>20.287008580115554</v>
      </c>
      <c r="U245" s="33">
        <f t="shared" si="200"/>
        <v>26.247001288234085</v>
      </c>
      <c r="V245" s="33">
        <f t="shared" si="200"/>
        <v>41.1969334896649</v>
      </c>
      <c r="W245" s="33">
        <f t="shared" si="200"/>
        <v>100</v>
      </c>
      <c r="X245" s="33">
        <f t="shared" si="200"/>
        <v>1.5351944860697595</v>
      </c>
      <c r="AA245" s="31"/>
      <c r="AB245" s="31"/>
      <c r="AC245" s="31"/>
      <c r="AD245" s="31"/>
    </row>
    <row r="246" spans="1:30" x14ac:dyDescent="0.2">
      <c r="A246" s="29" t="s">
        <v>49</v>
      </c>
      <c r="B246" s="33">
        <f t="shared" si="194"/>
        <v>7.4892908374696168</v>
      </c>
      <c r="C246" s="33">
        <f t="shared" si="194"/>
        <v>18.739532033139771</v>
      </c>
      <c r="D246" s="33">
        <f t="shared" si="194"/>
        <v>3.1696740267381811</v>
      </c>
      <c r="E246" s="33">
        <f t="shared" si="194"/>
        <v>15.71807517532646</v>
      </c>
      <c r="F246" s="33">
        <f t="shared" si="194"/>
        <v>4.435938968326135</v>
      </c>
      <c r="G246" s="33">
        <f t="shared" si="194"/>
        <v>3.7165485423403215</v>
      </c>
      <c r="H246" s="33">
        <f t="shared" si="194"/>
        <v>9.6268609516575818</v>
      </c>
      <c r="I246" s="33">
        <f t="shared" si="194"/>
        <v>4.3180789534996684</v>
      </c>
      <c r="J246" s="33">
        <f t="shared" si="194"/>
        <v>13.309247256080242</v>
      </c>
      <c r="K246" s="33">
        <f t="shared" si="194"/>
        <v>2.7067043735315455</v>
      </c>
      <c r="L246" s="33">
        <f t="shared" si="194"/>
        <v>83.229951118109497</v>
      </c>
      <c r="M246" s="33">
        <f t="shared" si="194"/>
        <v>16.770048881890492</v>
      </c>
      <c r="N246" s="33">
        <f t="shared" si="194"/>
        <v>100</v>
      </c>
      <c r="O246" s="31"/>
      <c r="P246" s="29" t="s">
        <v>49</v>
      </c>
      <c r="Q246" s="33">
        <f t="shared" ref="Q246:X246" si="201">Q63/$W63*100</f>
        <v>83.873336383821467</v>
      </c>
      <c r="R246" s="33">
        <f t="shared" si="201"/>
        <v>0.99177748098283924</v>
      </c>
      <c r="S246" s="33">
        <f t="shared" si="201"/>
        <v>19.126505583704514</v>
      </c>
      <c r="T246" s="33">
        <f t="shared" si="201"/>
        <v>16.125959467798641</v>
      </c>
      <c r="U246" s="33">
        <f t="shared" si="201"/>
        <v>29.121063275808691</v>
      </c>
      <c r="V246" s="33">
        <f t="shared" si="201"/>
        <v>46.214838221607152</v>
      </c>
      <c r="W246" s="33">
        <f t="shared" si="201"/>
        <v>100</v>
      </c>
      <c r="X246" s="33">
        <f t="shared" si="201"/>
        <v>-3.0238039705089781</v>
      </c>
      <c r="AA246" s="31"/>
      <c r="AB246" s="31"/>
      <c r="AC246" s="31"/>
      <c r="AD246" s="31"/>
    </row>
    <row r="247" spans="1:30" x14ac:dyDescent="0.2">
      <c r="A247" s="29" t="s">
        <v>50</v>
      </c>
      <c r="B247" s="33">
        <f t="shared" si="194"/>
        <v>7.2641638756717377</v>
      </c>
      <c r="C247" s="33">
        <f t="shared" si="194"/>
        <v>19.02879691744684</v>
      </c>
      <c r="D247" s="33">
        <f t="shared" si="194"/>
        <v>4.6342716660381447</v>
      </c>
      <c r="E247" s="33">
        <f t="shared" si="194"/>
        <v>15.668329773357678</v>
      </c>
      <c r="F247" s="33">
        <f t="shared" si="194"/>
        <v>4.3525156299839098</v>
      </c>
      <c r="G247" s="33">
        <f t="shared" si="194"/>
        <v>3.474463297082965</v>
      </c>
      <c r="H247" s="33">
        <f t="shared" si="194"/>
        <v>9.3348129215857369</v>
      </c>
      <c r="I247" s="33">
        <f t="shared" si="194"/>
        <v>4.4667088270679907</v>
      </c>
      <c r="J247" s="33">
        <f t="shared" si="194"/>
        <v>12.790014400407868</v>
      </c>
      <c r="K247" s="33">
        <f t="shared" si="194"/>
        <v>2.5286364406993793</v>
      </c>
      <c r="L247" s="33">
        <f t="shared" si="194"/>
        <v>83.542713749342241</v>
      </c>
      <c r="M247" s="33">
        <f t="shared" si="194"/>
        <v>16.457286250657759</v>
      </c>
      <c r="N247" s="33">
        <f t="shared" si="194"/>
        <v>100</v>
      </c>
      <c r="P247" s="29" t="s">
        <v>50</v>
      </c>
      <c r="Q247" s="33">
        <f t="shared" ref="Q247:X247" si="202">Q64/$W64*100</f>
        <v>77.403748270383375</v>
      </c>
      <c r="R247" s="33">
        <f t="shared" si="202"/>
        <v>0.91294982345351927</v>
      </c>
      <c r="S247" s="33">
        <f t="shared" si="202"/>
        <v>18.736100748289257</v>
      </c>
      <c r="T247" s="33">
        <f t="shared" si="202"/>
        <v>18.764008511090864</v>
      </c>
      <c r="U247" s="33">
        <f t="shared" si="202"/>
        <v>33.058133164798029</v>
      </c>
      <c r="V247" s="33">
        <f t="shared" si="202"/>
        <v>48.074540012727631</v>
      </c>
      <c r="W247" s="33">
        <f t="shared" si="202"/>
        <v>100</v>
      </c>
      <c r="X247" s="33">
        <f t="shared" si="202"/>
        <v>-0.80040050528735784</v>
      </c>
      <c r="AA247" s="31"/>
      <c r="AB247" s="31"/>
      <c r="AC247" s="31"/>
      <c r="AD247" s="31"/>
    </row>
    <row r="248" spans="1:30" x14ac:dyDescent="0.2">
      <c r="A248" s="29" t="s">
        <v>51</v>
      </c>
      <c r="B248" s="33">
        <f t="shared" si="194"/>
        <v>9.6259957191971992</v>
      </c>
      <c r="C248" s="33">
        <f t="shared" si="194"/>
        <v>18.815190040156917</v>
      </c>
      <c r="D248" s="33">
        <f t="shared" si="194"/>
        <v>5.1129828304364775</v>
      </c>
      <c r="E248" s="33">
        <f t="shared" si="194"/>
        <v>15.10087673566918</v>
      </c>
      <c r="F248" s="33">
        <f t="shared" si="194"/>
        <v>4.0806106684962691</v>
      </c>
      <c r="G248" s="33">
        <f t="shared" si="194"/>
        <v>3.1660180756362863</v>
      </c>
      <c r="H248" s="33">
        <f t="shared" si="194"/>
        <v>9.2641471483617934</v>
      </c>
      <c r="I248" s="33">
        <f t="shared" si="194"/>
        <v>4.1236631382634306</v>
      </c>
      <c r="J248" s="33">
        <f t="shared" si="194"/>
        <v>11.764825254843727</v>
      </c>
      <c r="K248" s="33">
        <f t="shared" si="194"/>
        <v>2.4253509323452049</v>
      </c>
      <c r="L248" s="33">
        <f t="shared" si="194"/>
        <v>83.479660543406482</v>
      </c>
      <c r="M248" s="33">
        <f t="shared" si="194"/>
        <v>16.520339456593526</v>
      </c>
      <c r="N248" s="33">
        <f t="shared" si="194"/>
        <v>100</v>
      </c>
      <c r="P248" s="29" t="s">
        <v>51</v>
      </c>
      <c r="Q248" s="33">
        <f t="shared" ref="Q248:X248" si="203">Q65/$W65*100</f>
        <v>75.19488437148803</v>
      </c>
      <c r="R248" s="33">
        <f t="shared" si="203"/>
        <v>0.86121961528594515</v>
      </c>
      <c r="S248" s="33">
        <f t="shared" si="203"/>
        <v>17.35647572447867</v>
      </c>
      <c r="T248" s="33">
        <f t="shared" si="203"/>
        <v>19.275720746073077</v>
      </c>
      <c r="U248" s="33">
        <f t="shared" si="203"/>
        <v>34.043120788238561</v>
      </c>
      <c r="V248" s="33">
        <f t="shared" si="203"/>
        <v>49.377893869778568</v>
      </c>
      <c r="W248" s="33">
        <f t="shared" si="203"/>
        <v>100</v>
      </c>
      <c r="X248" s="33">
        <f t="shared" si="203"/>
        <v>2.6464726242142622</v>
      </c>
      <c r="AA248" s="31"/>
      <c r="AB248" s="31"/>
      <c r="AC248" s="31"/>
      <c r="AD248" s="31"/>
    </row>
    <row r="249" spans="1:30" x14ac:dyDescent="0.2">
      <c r="A249" s="29" t="s">
        <v>52</v>
      </c>
      <c r="B249" s="33">
        <f t="shared" si="194"/>
        <v>9.3704798373374416</v>
      </c>
      <c r="C249" s="33">
        <f t="shared" si="194"/>
        <v>19.11906351948981</v>
      </c>
      <c r="D249" s="33">
        <f t="shared" si="194"/>
        <v>5.6932915538954267</v>
      </c>
      <c r="E249" s="33">
        <f t="shared" si="194"/>
        <v>13.973133693666547</v>
      </c>
      <c r="F249" s="33">
        <f t="shared" si="194"/>
        <v>4.0898730802246339</v>
      </c>
      <c r="G249" s="33">
        <f t="shared" si="194"/>
        <v>3.0359399801157836</v>
      </c>
      <c r="H249" s="33">
        <f t="shared" si="194"/>
        <v>8.9764238345194549</v>
      </c>
      <c r="I249" s="33">
        <f t="shared" si="194"/>
        <v>4.5166617652812713</v>
      </c>
      <c r="J249" s="33">
        <f t="shared" si="194"/>
        <v>12.065004027401796</v>
      </c>
      <c r="K249" s="33">
        <f t="shared" si="194"/>
        <v>2.4142313353120501</v>
      </c>
      <c r="L249" s="33">
        <f t="shared" si="194"/>
        <v>83.254102627244222</v>
      </c>
      <c r="M249" s="33">
        <f t="shared" si="194"/>
        <v>16.745897372755781</v>
      </c>
      <c r="N249" s="33">
        <f t="shared" si="194"/>
        <v>100</v>
      </c>
      <c r="P249" s="29" t="s">
        <v>52</v>
      </c>
      <c r="Q249" s="33">
        <f t="shared" ref="Q249:X249" si="204">Q66/$W66*100</f>
        <v>73.603092773715787</v>
      </c>
      <c r="R249" s="33">
        <f t="shared" si="204"/>
        <v>0.82542272523913385</v>
      </c>
      <c r="S249" s="33">
        <f t="shared" si="204"/>
        <v>18.824037306682001</v>
      </c>
      <c r="T249" s="33">
        <f t="shared" si="204"/>
        <v>19.668163692523454</v>
      </c>
      <c r="U249" s="33">
        <f t="shared" si="204"/>
        <v>34.701401843531428</v>
      </c>
      <c r="V249" s="33">
        <f t="shared" si="204"/>
        <v>47.737559889809177</v>
      </c>
      <c r="W249" s="33">
        <f t="shared" si="204"/>
        <v>100</v>
      </c>
      <c r="X249" s="33">
        <f t="shared" si="204"/>
        <v>0.11544154811740971</v>
      </c>
      <c r="AA249" s="31"/>
      <c r="AB249" s="31"/>
      <c r="AC249" s="31"/>
      <c r="AD249" s="31"/>
    </row>
    <row r="250" spans="1:30" x14ac:dyDescent="0.2">
      <c r="A250" s="29" t="s">
        <v>53</v>
      </c>
      <c r="B250" s="33">
        <f t="shared" si="194"/>
        <v>8.4183356608934314</v>
      </c>
      <c r="C250" s="33">
        <f t="shared" si="194"/>
        <v>19.709037398851599</v>
      </c>
      <c r="D250" s="33">
        <f t="shared" si="194"/>
        <v>2.8266762478718852</v>
      </c>
      <c r="E250" s="33">
        <f t="shared" si="194"/>
        <v>15.044194793995027</v>
      </c>
      <c r="F250" s="33">
        <f t="shared" si="194"/>
        <v>4.5056393186416663</v>
      </c>
      <c r="G250" s="33">
        <f t="shared" si="194"/>
        <v>3.6284059155158199</v>
      </c>
      <c r="H250" s="33">
        <f t="shared" si="194"/>
        <v>9.1594438555317996</v>
      </c>
      <c r="I250" s="33">
        <f t="shared" si="194"/>
        <v>5.0233174335860182</v>
      </c>
      <c r="J250" s="33">
        <f t="shared" si="194"/>
        <v>12.617700144280281</v>
      </c>
      <c r="K250" s="33">
        <f t="shared" si="194"/>
        <v>2.730489079836548</v>
      </c>
      <c r="L250" s="33">
        <f t="shared" si="194"/>
        <v>83.663239849004071</v>
      </c>
      <c r="M250" s="33">
        <f t="shared" si="194"/>
        <v>16.336760150995936</v>
      </c>
      <c r="N250" s="33">
        <f t="shared" si="194"/>
        <v>100</v>
      </c>
      <c r="P250" s="29" t="s">
        <v>53</v>
      </c>
      <c r="Q250" s="33">
        <f t="shared" ref="Q250:X250" si="205">Q67/$W67*100</f>
        <v>83.318221038539036</v>
      </c>
      <c r="R250" s="33">
        <f t="shared" si="205"/>
        <v>0.97852594277451055</v>
      </c>
      <c r="S250" s="33">
        <f t="shared" si="205"/>
        <v>18.196114180584956</v>
      </c>
      <c r="T250" s="33">
        <f t="shared" si="205"/>
        <v>14.82628936052118</v>
      </c>
      <c r="U250" s="33">
        <f t="shared" si="205"/>
        <v>35.388123214481269</v>
      </c>
      <c r="V250" s="33">
        <f t="shared" si="205"/>
        <v>52.582409454952931</v>
      </c>
      <c r="W250" s="33">
        <f t="shared" si="205"/>
        <v>100</v>
      </c>
      <c r="X250" s="33">
        <f t="shared" si="205"/>
        <v>-0.12486428194802542</v>
      </c>
      <c r="AA250" s="31"/>
      <c r="AB250" s="31"/>
      <c r="AC250" s="31"/>
      <c r="AD250" s="31"/>
    </row>
    <row r="251" spans="1:30" x14ac:dyDescent="0.2">
      <c r="A251" s="29" t="s">
        <v>54</v>
      </c>
      <c r="B251" s="33">
        <f t="shared" si="194"/>
        <v>8.630462538845201</v>
      </c>
      <c r="C251" s="33">
        <f t="shared" si="194"/>
        <v>19.750005143751409</v>
      </c>
      <c r="D251" s="33">
        <f t="shared" si="194"/>
        <v>4.9604425809919608</v>
      </c>
      <c r="E251" s="33">
        <f t="shared" si="194"/>
        <v>14.793907590293513</v>
      </c>
      <c r="F251" s="33">
        <f t="shared" si="194"/>
        <v>4.3988102957346022</v>
      </c>
      <c r="G251" s="33">
        <f t="shared" si="194"/>
        <v>3.3459051912066449</v>
      </c>
      <c r="H251" s="33">
        <f t="shared" si="194"/>
        <v>8.9496945548368938</v>
      </c>
      <c r="I251" s="33">
        <f t="shared" si="194"/>
        <v>4.4348095244110732</v>
      </c>
      <c r="J251" s="33">
        <f t="shared" si="194"/>
        <v>12.686114973624132</v>
      </c>
      <c r="K251" s="33">
        <f t="shared" si="194"/>
        <v>2.4146337384404286</v>
      </c>
      <c r="L251" s="33">
        <f t="shared" si="194"/>
        <v>84.364786132135848</v>
      </c>
      <c r="M251" s="33">
        <f t="shared" si="194"/>
        <v>15.635213867864161</v>
      </c>
      <c r="N251" s="33">
        <f t="shared" si="194"/>
        <v>100</v>
      </c>
      <c r="P251" s="29" t="s">
        <v>54</v>
      </c>
      <c r="Q251" s="33">
        <f t="shared" ref="Q251:X251" si="206">Q68/$W68*100</f>
        <v>76.669586566417962</v>
      </c>
      <c r="R251" s="33">
        <f t="shared" si="206"/>
        <v>0.91082492437439444</v>
      </c>
      <c r="S251" s="33">
        <f t="shared" si="206"/>
        <v>18.479624496657426</v>
      </c>
      <c r="T251" s="33">
        <f t="shared" si="206"/>
        <v>17.817238302002547</v>
      </c>
      <c r="U251" s="33">
        <f t="shared" si="206"/>
        <v>34.040827603980375</v>
      </c>
      <c r="V251" s="33">
        <f t="shared" si="206"/>
        <v>48.159558104489399</v>
      </c>
      <c r="W251" s="33">
        <f t="shared" si="206"/>
        <v>100</v>
      </c>
      <c r="X251" s="33">
        <f t="shared" si="206"/>
        <v>0.24145621105671214</v>
      </c>
      <c r="AA251" s="31"/>
      <c r="AB251" s="31"/>
      <c r="AC251" s="31"/>
      <c r="AD251" s="31"/>
    </row>
    <row r="252" spans="1:30" x14ac:dyDescent="0.2">
      <c r="A252" s="29" t="s">
        <v>55</v>
      </c>
      <c r="B252" s="33">
        <f t="shared" si="194"/>
        <v>10.172412143868607</v>
      </c>
      <c r="C252" s="33">
        <f t="shared" si="194"/>
        <v>19.368989267054459</v>
      </c>
      <c r="D252" s="33">
        <f t="shared" si="194"/>
        <v>5.684345318438873</v>
      </c>
      <c r="E252" s="33">
        <f t="shared" si="194"/>
        <v>14.602308029388917</v>
      </c>
      <c r="F252" s="33">
        <f t="shared" si="194"/>
        <v>4.3423549650538549</v>
      </c>
      <c r="G252" s="33">
        <f t="shared" si="194"/>
        <v>3.122978772550089</v>
      </c>
      <c r="H252" s="33">
        <f t="shared" si="194"/>
        <v>9.0712143814183861</v>
      </c>
      <c r="I252" s="33">
        <f t="shared" si="194"/>
        <v>4.296607936063328</v>
      </c>
      <c r="J252" s="33">
        <f t="shared" si="194"/>
        <v>11.96563939866018</v>
      </c>
      <c r="K252" s="33">
        <f t="shared" si="194"/>
        <v>2.2890495148909626</v>
      </c>
      <c r="L252" s="33">
        <f t="shared" si="194"/>
        <v>84.915899727387654</v>
      </c>
      <c r="M252" s="33">
        <f t="shared" si="194"/>
        <v>15.084100272612352</v>
      </c>
      <c r="N252" s="33">
        <f t="shared" si="194"/>
        <v>100</v>
      </c>
      <c r="P252" s="29" t="s">
        <v>55</v>
      </c>
      <c r="Q252" s="33">
        <f t="shared" ref="Q252:X252" si="207">Q69/$W69*100</f>
        <v>74.295445414779451</v>
      </c>
      <c r="R252" s="33">
        <f t="shared" si="207"/>
        <v>0.90001576713191977</v>
      </c>
      <c r="S252" s="33">
        <f t="shared" si="207"/>
        <v>17.354812481200966</v>
      </c>
      <c r="T252" s="33">
        <f t="shared" si="207"/>
        <v>19.042762272851789</v>
      </c>
      <c r="U252" s="33">
        <f t="shared" si="207"/>
        <v>34.430177530974035</v>
      </c>
      <c r="V252" s="33">
        <f t="shared" si="207"/>
        <v>48.329901880258674</v>
      </c>
      <c r="W252" s="33">
        <f t="shared" si="207"/>
        <v>100</v>
      </c>
      <c r="X252" s="33">
        <f t="shared" si="207"/>
        <v>2.3066884133204888</v>
      </c>
      <c r="AA252" s="31"/>
      <c r="AB252" s="31"/>
      <c r="AC252" s="31"/>
      <c r="AD252" s="31"/>
    </row>
    <row r="253" spans="1:30" x14ac:dyDescent="0.2">
      <c r="A253" s="29" t="s">
        <v>56</v>
      </c>
      <c r="B253" s="33">
        <f t="shared" si="194"/>
        <v>8.6889605690746823</v>
      </c>
      <c r="C253" s="33">
        <f t="shared" si="194"/>
        <v>20.327220304282765</v>
      </c>
      <c r="D253" s="33">
        <f t="shared" si="194"/>
        <v>6.2606891327449494</v>
      </c>
      <c r="E253" s="33">
        <f t="shared" si="194"/>
        <v>14.055409747038563</v>
      </c>
      <c r="F253" s="33">
        <f t="shared" si="194"/>
        <v>4.1588428739251615</v>
      </c>
      <c r="G253" s="33">
        <f t="shared" si="194"/>
        <v>2.8930519572137343</v>
      </c>
      <c r="H253" s="33">
        <f t="shared" si="194"/>
        <v>8.7690578807875763</v>
      </c>
      <c r="I253" s="33">
        <f t="shared" si="194"/>
        <v>4.2365356042804914</v>
      </c>
      <c r="J253" s="33">
        <f t="shared" si="194"/>
        <v>12.239488904994481</v>
      </c>
      <c r="K253" s="33">
        <f t="shared" si="194"/>
        <v>2.2003075009303612</v>
      </c>
      <c r="L253" s="33">
        <f t="shared" si="194"/>
        <v>83.829564475272761</v>
      </c>
      <c r="M253" s="33">
        <f t="shared" si="194"/>
        <v>16.170435524727239</v>
      </c>
      <c r="N253" s="33">
        <f t="shared" si="194"/>
        <v>100</v>
      </c>
      <c r="P253" s="29" t="s">
        <v>56</v>
      </c>
      <c r="Q253" s="33">
        <f t="shared" ref="Q253:X253" si="208">Q70/$W70*100</f>
        <v>71.875671550026951</v>
      </c>
      <c r="R253" s="33">
        <f t="shared" si="208"/>
        <v>0.87914672207032252</v>
      </c>
      <c r="S253" s="33">
        <f t="shared" si="208"/>
        <v>18.686770145730002</v>
      </c>
      <c r="T253" s="33">
        <f t="shared" si="208"/>
        <v>21.12968072402122</v>
      </c>
      <c r="U253" s="33">
        <f t="shared" si="208"/>
        <v>32.369833873812389</v>
      </c>
      <c r="V253" s="33">
        <f t="shared" si="208"/>
        <v>48.866420697597782</v>
      </c>
      <c r="W253" s="33">
        <f t="shared" si="208"/>
        <v>100</v>
      </c>
      <c r="X253" s="33">
        <f t="shared" si="208"/>
        <v>3.9253176819368756</v>
      </c>
      <c r="AA253" s="31"/>
      <c r="AB253" s="31"/>
      <c r="AC253" s="31"/>
      <c r="AD253" s="31"/>
    </row>
    <row r="254" spans="1:30" x14ac:dyDescent="0.2">
      <c r="A254" s="29" t="s">
        <v>57</v>
      </c>
      <c r="B254" s="33">
        <f t="shared" si="194"/>
        <v>6.1404241337221448</v>
      </c>
      <c r="C254" s="33">
        <f t="shared" si="194"/>
        <v>21.112260217492125</v>
      </c>
      <c r="D254" s="33">
        <f t="shared" si="194"/>
        <v>3.1370405502146785</v>
      </c>
      <c r="E254" s="33">
        <f t="shared" si="194"/>
        <v>14.749449967054314</v>
      </c>
      <c r="F254" s="33">
        <f t="shared" si="194"/>
        <v>4.9436843532949641</v>
      </c>
      <c r="G254" s="33">
        <f t="shared" si="194"/>
        <v>3.4740950704690845</v>
      </c>
      <c r="H254" s="33">
        <f t="shared" si="194"/>
        <v>9.5849663633410671</v>
      </c>
      <c r="I254" s="33">
        <f t="shared" si="194"/>
        <v>4.8403646242921115</v>
      </c>
      <c r="J254" s="33">
        <f t="shared" si="194"/>
        <v>13.458312565419487</v>
      </c>
      <c r="K254" s="33">
        <f t="shared" si="194"/>
        <v>2.725389759799163</v>
      </c>
      <c r="L254" s="33">
        <f t="shared" si="194"/>
        <v>84.165987605099161</v>
      </c>
      <c r="M254" s="33">
        <f t="shared" si="194"/>
        <v>15.834012394900837</v>
      </c>
      <c r="N254" s="33">
        <f t="shared" si="194"/>
        <v>100</v>
      </c>
      <c r="P254" s="29" t="s">
        <v>57</v>
      </c>
      <c r="Q254" s="33">
        <f t="shared" ref="Q254:X254" si="209">Q71/$W71*100</f>
        <v>84.279114607560743</v>
      </c>
      <c r="R254" s="33">
        <f t="shared" si="209"/>
        <v>1.1315497669565862</v>
      </c>
      <c r="S254" s="33">
        <f t="shared" si="209"/>
        <v>19.670304987893971</v>
      </c>
      <c r="T254" s="33">
        <f t="shared" si="209"/>
        <v>18.608347055309512</v>
      </c>
      <c r="U254" s="33">
        <f t="shared" si="209"/>
        <v>34.857982522631467</v>
      </c>
      <c r="V254" s="33">
        <f t="shared" si="209"/>
        <v>56.196482795796776</v>
      </c>
      <c r="W254" s="33">
        <f t="shared" si="209"/>
        <v>100</v>
      </c>
      <c r="X254" s="33">
        <f t="shared" si="209"/>
        <v>-2.350816144555516</v>
      </c>
      <c r="AA254" s="31"/>
      <c r="AB254" s="31"/>
      <c r="AC254" s="31"/>
      <c r="AD254" s="31"/>
    </row>
    <row r="255" spans="1:30" x14ac:dyDescent="0.2">
      <c r="A255" s="29" t="s">
        <v>58</v>
      </c>
      <c r="B255" s="33">
        <f t="shared" si="194"/>
        <v>6.350430110023721</v>
      </c>
      <c r="C255" s="33">
        <f t="shared" si="194"/>
        <v>20.599483396425398</v>
      </c>
      <c r="D255" s="33">
        <f t="shared" si="194"/>
        <v>4.9888572480341047</v>
      </c>
      <c r="E255" s="33">
        <f t="shared" si="194"/>
        <v>15.082064016904454</v>
      </c>
      <c r="F255" s="33">
        <f t="shared" si="194"/>
        <v>4.7484383544885072</v>
      </c>
      <c r="G255" s="33">
        <f t="shared" si="194"/>
        <v>3.116275274789333</v>
      </c>
      <c r="H255" s="33">
        <f t="shared" si="194"/>
        <v>9.3005741694572297</v>
      </c>
      <c r="I255" s="33">
        <f t="shared" si="194"/>
        <v>4.6210571330932186</v>
      </c>
      <c r="J255" s="33">
        <f t="shared" si="194"/>
        <v>12.911845636544253</v>
      </c>
      <c r="K255" s="33">
        <f t="shared" si="194"/>
        <v>2.4189247520539325</v>
      </c>
      <c r="L255" s="33">
        <f t="shared" si="194"/>
        <v>84.137950091814147</v>
      </c>
      <c r="M255" s="33">
        <f t="shared" si="194"/>
        <v>15.86204990818584</v>
      </c>
      <c r="N255" s="33">
        <f t="shared" si="194"/>
        <v>100</v>
      </c>
      <c r="P255" s="29" t="s">
        <v>58</v>
      </c>
      <c r="Q255" s="33">
        <f t="shared" ref="Q255:X255" si="210">Q72/$W72*100</f>
        <v>74.750264529793711</v>
      </c>
      <c r="R255" s="33">
        <f t="shared" si="210"/>
        <v>1.0150361993368846</v>
      </c>
      <c r="S255" s="33">
        <f t="shared" si="210"/>
        <v>19.409864129405317</v>
      </c>
      <c r="T255" s="33">
        <f t="shared" si="210"/>
        <v>22.903051312189362</v>
      </c>
      <c r="U255" s="33">
        <f t="shared" si="210"/>
        <v>38.01608898996983</v>
      </c>
      <c r="V255" s="33">
        <f t="shared" si="210"/>
        <v>54.733618297498708</v>
      </c>
      <c r="W255" s="33">
        <f t="shared" si="210"/>
        <v>100</v>
      </c>
      <c r="X255" s="33">
        <f t="shared" si="210"/>
        <v>-1.3606868631963809</v>
      </c>
      <c r="AA255" s="31"/>
      <c r="AB255" s="31"/>
      <c r="AC255" s="31"/>
      <c r="AD255" s="31"/>
    </row>
    <row r="256" spans="1:30" x14ac:dyDescent="0.2">
      <c r="A256" s="29" t="s">
        <v>59</v>
      </c>
      <c r="B256" s="33">
        <f t="shared" si="194"/>
        <v>8.9239574754407212</v>
      </c>
      <c r="C256" s="33">
        <f t="shared" si="194"/>
        <v>20.190652102501939</v>
      </c>
      <c r="D256" s="33">
        <f t="shared" si="194"/>
        <v>5.1253925252463164</v>
      </c>
      <c r="E256" s="33">
        <f t="shared" si="194"/>
        <v>14.479454269349185</v>
      </c>
      <c r="F256" s="33">
        <f t="shared" si="194"/>
        <v>4.0998671993080622</v>
      </c>
      <c r="G256" s="33">
        <f t="shared" si="194"/>
        <v>2.8248337594421247</v>
      </c>
      <c r="H256" s="33">
        <f t="shared" si="194"/>
        <v>8.9493077236525558</v>
      </c>
      <c r="I256" s="33">
        <f t="shared" si="194"/>
        <v>4.5386695476488814</v>
      </c>
      <c r="J256" s="33">
        <f t="shared" si="194"/>
        <v>11.596782017705282</v>
      </c>
      <c r="K256" s="33">
        <f t="shared" si="194"/>
        <v>2.32501572589462</v>
      </c>
      <c r="L256" s="33">
        <f t="shared" si="194"/>
        <v>83.053932346189683</v>
      </c>
      <c r="M256" s="33">
        <f t="shared" si="194"/>
        <v>16.946067653810317</v>
      </c>
      <c r="N256" s="33">
        <f t="shared" si="194"/>
        <v>100</v>
      </c>
      <c r="P256" s="29" t="s">
        <v>59</v>
      </c>
      <c r="Q256" s="33">
        <f t="shared" ref="Q256:X256" si="211">Q73/$W73*100</f>
        <v>73.180776224761345</v>
      </c>
      <c r="R256" s="33">
        <f t="shared" si="211"/>
        <v>0.94749409936741769</v>
      </c>
      <c r="S256" s="33">
        <f t="shared" si="211"/>
        <v>16.842395074277878</v>
      </c>
      <c r="T256" s="33">
        <f t="shared" si="211"/>
        <v>22.359036654745644</v>
      </c>
      <c r="U256" s="33">
        <f t="shared" si="211"/>
        <v>37.269369177089558</v>
      </c>
      <c r="V256" s="33">
        <f t="shared" si="211"/>
        <v>51.472120535192843</v>
      </c>
      <c r="W256" s="33">
        <f t="shared" si="211"/>
        <v>100</v>
      </c>
      <c r="X256" s="33">
        <f t="shared" si="211"/>
        <v>0.87304930495103361</v>
      </c>
      <c r="AA256" s="31"/>
      <c r="AB256" s="31"/>
      <c r="AC256" s="31"/>
      <c r="AD256" s="31"/>
    </row>
    <row r="257" spans="1:30" x14ac:dyDescent="0.2">
      <c r="A257" s="29" t="s">
        <v>60</v>
      </c>
      <c r="B257" s="33">
        <f t="shared" si="194"/>
        <v>8.3442327200748849</v>
      </c>
      <c r="C257" s="33">
        <f t="shared" si="194"/>
        <v>21.598424535973258</v>
      </c>
      <c r="D257" s="33">
        <f t="shared" si="194"/>
        <v>4.5962756472683566</v>
      </c>
      <c r="E257" s="33">
        <f t="shared" si="194"/>
        <v>14.30576956078353</v>
      </c>
      <c r="F257" s="33">
        <f t="shared" si="194"/>
        <v>4.2394653485155631</v>
      </c>
      <c r="G257" s="33">
        <f t="shared" si="194"/>
        <v>2.6827790708425296</v>
      </c>
      <c r="H257" s="33">
        <f t="shared" si="194"/>
        <v>8.8765607058386244</v>
      </c>
      <c r="I257" s="33">
        <f t="shared" si="194"/>
        <v>4.6694784960431059</v>
      </c>
      <c r="J257" s="33">
        <f t="shared" si="194"/>
        <v>12.339027082835727</v>
      </c>
      <c r="K257" s="33">
        <f t="shared" si="194"/>
        <v>2.379254768461224</v>
      </c>
      <c r="L257" s="33">
        <f t="shared" si="194"/>
        <v>84.031267936636795</v>
      </c>
      <c r="M257" s="33">
        <f t="shared" si="194"/>
        <v>15.968732063363191</v>
      </c>
      <c r="N257" s="33">
        <f t="shared" si="194"/>
        <v>100</v>
      </c>
      <c r="P257" s="29" t="s">
        <v>60</v>
      </c>
      <c r="Q257" s="33">
        <f t="shared" ref="Q257:X257" si="212">Q74/$W74*100</f>
        <v>73.714186591177736</v>
      </c>
      <c r="R257" s="33">
        <f t="shared" si="212"/>
        <v>0.90285723335238111</v>
      </c>
      <c r="S257" s="33">
        <f t="shared" si="212"/>
        <v>18.61039465851448</v>
      </c>
      <c r="T257" s="33">
        <f t="shared" si="212"/>
        <v>20.461878586585339</v>
      </c>
      <c r="U257" s="33">
        <f t="shared" si="212"/>
        <v>37.245949790999845</v>
      </c>
      <c r="V257" s="33">
        <f t="shared" si="212"/>
        <v>52.588331037115708</v>
      </c>
      <c r="W257" s="33">
        <f t="shared" si="212"/>
        <v>100</v>
      </c>
      <c r="X257" s="33">
        <f t="shared" si="212"/>
        <v>1.6530641764859504</v>
      </c>
      <c r="AA257" s="31"/>
      <c r="AB257" s="31"/>
      <c r="AC257" s="31"/>
      <c r="AD257" s="31"/>
    </row>
    <row r="258" spans="1:30" x14ac:dyDescent="0.2">
      <c r="A258" s="29" t="s">
        <v>76</v>
      </c>
      <c r="B258" s="33">
        <f t="shared" si="194"/>
        <v>7.6437334841746818</v>
      </c>
      <c r="C258" s="33">
        <f t="shared" si="194"/>
        <v>22.49319618151873</v>
      </c>
      <c r="D258" s="33">
        <f t="shared" si="194"/>
        <v>3.1591258321217293</v>
      </c>
      <c r="E258" s="33">
        <f t="shared" si="194"/>
        <v>14.996659072865079</v>
      </c>
      <c r="F258" s="33">
        <f t="shared" si="194"/>
        <v>4.7323366525379305</v>
      </c>
      <c r="G258" s="33">
        <f t="shared" si="194"/>
        <v>2.9168553954680188</v>
      </c>
      <c r="H258" s="33">
        <f t="shared" si="194"/>
        <v>8.8112434401617978</v>
      </c>
      <c r="I258" s="33">
        <f t="shared" si="194"/>
        <v>4.6024638808396423</v>
      </c>
      <c r="J258" s="33">
        <f t="shared" si="194"/>
        <v>12.520217544405753</v>
      </c>
      <c r="K258" s="33">
        <f t="shared" si="194"/>
        <v>2.6039158932427258</v>
      </c>
      <c r="L258" s="33">
        <f t="shared" si="194"/>
        <v>84.479747377336096</v>
      </c>
      <c r="M258" s="33">
        <f t="shared" si="194"/>
        <v>15.520252622663907</v>
      </c>
      <c r="N258" s="33">
        <f t="shared" si="194"/>
        <v>100</v>
      </c>
      <c r="P258" s="29" t="s">
        <v>76</v>
      </c>
      <c r="Q258" s="33">
        <f t="shared" ref="Q258:X258" si="213">Q75/$W75*100</f>
        <v>80.2589756145411</v>
      </c>
      <c r="R258" s="33">
        <f t="shared" si="213"/>
        <v>0.97873759452700837</v>
      </c>
      <c r="S258" s="33">
        <f t="shared" si="213"/>
        <v>18.111003922193554</v>
      </c>
      <c r="T258" s="33">
        <f t="shared" si="213"/>
        <v>16.354315728684174</v>
      </c>
      <c r="U258" s="33">
        <f t="shared" si="213"/>
        <v>37.181671698725722</v>
      </c>
      <c r="V258" s="33">
        <f t="shared" si="213"/>
        <v>51.553409689451392</v>
      </c>
      <c r="W258" s="33">
        <f t="shared" si="213"/>
        <v>100</v>
      </c>
      <c r="X258" s="33">
        <f t="shared" si="213"/>
        <v>-1.3312948692201692</v>
      </c>
      <c r="AA258" s="31"/>
      <c r="AB258" s="31"/>
      <c r="AC258" s="31"/>
      <c r="AD258" s="31"/>
    </row>
    <row r="259" spans="1:30" x14ac:dyDescent="0.2">
      <c r="A259" s="29" t="s">
        <v>78</v>
      </c>
      <c r="B259" s="33">
        <f t="shared" si="194"/>
        <v>7.898652064999415</v>
      </c>
      <c r="C259" s="33">
        <f t="shared" si="194"/>
        <v>21.982029077210687</v>
      </c>
      <c r="D259" s="33">
        <f t="shared" si="194"/>
        <v>3.6811534693201899</v>
      </c>
      <c r="E259" s="33">
        <f t="shared" ref="C259:N264" si="214">E76/$N76*100</f>
        <v>15.006524402822194</v>
      </c>
      <c r="F259" s="33">
        <f t="shared" si="214"/>
        <v>4.4771306784481064</v>
      </c>
      <c r="G259" s="33">
        <f t="shared" si="214"/>
        <v>2.7040739902927742</v>
      </c>
      <c r="H259" s="33">
        <f t="shared" si="214"/>
        <v>8.4880995240392121</v>
      </c>
      <c r="I259" s="33">
        <f t="shared" si="214"/>
        <v>4.3735228392248082</v>
      </c>
      <c r="J259" s="33">
        <f t="shared" si="214"/>
        <v>11.78243156920184</v>
      </c>
      <c r="K259" s="33">
        <f t="shared" si="214"/>
        <v>2.2837753420055518</v>
      </c>
      <c r="L259" s="33">
        <f t="shared" si="214"/>
        <v>82.677392957564777</v>
      </c>
      <c r="M259" s="33">
        <f t="shared" si="214"/>
        <v>17.322607042435223</v>
      </c>
      <c r="N259" s="33">
        <f t="shared" si="214"/>
        <v>100</v>
      </c>
      <c r="P259" s="29" t="s">
        <v>78</v>
      </c>
      <c r="Q259" s="33">
        <f t="shared" ref="Q259:X259" si="215">Q76/$W76*100</f>
        <v>73.576592422371021</v>
      </c>
      <c r="R259" s="33">
        <f t="shared" si="215"/>
        <v>0.86013511570292445</v>
      </c>
      <c r="S259" s="33">
        <f t="shared" si="215"/>
        <v>17.447340837494121</v>
      </c>
      <c r="T259" s="33">
        <f t="shared" si="215"/>
        <v>16.678215916032411</v>
      </c>
      <c r="U259" s="33">
        <f t="shared" si="215"/>
        <v>40.094886813541066</v>
      </c>
      <c r="V259" s="33">
        <f t="shared" si="215"/>
        <v>50.788684349145555</v>
      </c>
      <c r="W259" s="33">
        <f t="shared" si="215"/>
        <v>100</v>
      </c>
      <c r="X259" s="33">
        <f t="shared" si="215"/>
        <v>2.131513244003985</v>
      </c>
      <c r="AA259" s="31"/>
      <c r="AB259" s="31"/>
      <c r="AC259" s="31"/>
      <c r="AD259" s="31"/>
    </row>
    <row r="260" spans="1:30" x14ac:dyDescent="0.2">
      <c r="A260" s="29" t="s">
        <v>110</v>
      </c>
      <c r="B260" s="33">
        <f t="shared" si="194"/>
        <v>8.215334427773648</v>
      </c>
      <c r="C260" s="33">
        <f t="shared" si="214"/>
        <v>22.649135588250711</v>
      </c>
      <c r="D260" s="33">
        <f t="shared" si="214"/>
        <v>4.9686680978403679</v>
      </c>
      <c r="E260" s="33">
        <f t="shared" si="214"/>
        <v>14.979320899572352</v>
      </c>
      <c r="F260" s="33">
        <f t="shared" si="214"/>
        <v>4.116181150779032</v>
      </c>
      <c r="G260" s="33">
        <f t="shared" si="214"/>
        <v>2.5260317941672659</v>
      </c>
      <c r="H260" s="33">
        <f t="shared" si="214"/>
        <v>8.7553039732193625</v>
      </c>
      <c r="I260" s="33">
        <f t="shared" si="214"/>
        <v>4.5187321918901766</v>
      </c>
      <c r="J260" s="33">
        <f t="shared" si="214"/>
        <v>11.900475851729606</v>
      </c>
      <c r="K260" s="33">
        <f t="shared" si="214"/>
        <v>2.30388885832682</v>
      </c>
      <c r="L260" s="33">
        <f t="shared" si="214"/>
        <v>84.933072833549346</v>
      </c>
      <c r="M260" s="33">
        <f t="shared" si="214"/>
        <v>15.066927166450657</v>
      </c>
      <c r="N260" s="33">
        <f t="shared" si="214"/>
        <v>100</v>
      </c>
      <c r="P260" s="29" t="s">
        <v>110</v>
      </c>
      <c r="Q260" s="33">
        <f t="shared" ref="Q260:X260" si="216">Q77/$W77*100</f>
        <v>73.093651018160713</v>
      </c>
      <c r="R260" s="33">
        <f t="shared" si="216"/>
        <v>0.82030724948159317</v>
      </c>
      <c r="S260" s="33">
        <f t="shared" si="216"/>
        <v>17.214340320641071</v>
      </c>
      <c r="T260" s="33">
        <f t="shared" si="216"/>
        <v>17.995054372018306</v>
      </c>
      <c r="U260" s="33">
        <f t="shared" si="216"/>
        <v>45.223943923533049</v>
      </c>
      <c r="V260" s="33">
        <f t="shared" si="216"/>
        <v>52.072101651082484</v>
      </c>
      <c r="W260" s="33">
        <f t="shared" si="216"/>
        <v>100</v>
      </c>
      <c r="X260" s="33">
        <f t="shared" si="216"/>
        <v>-2.2751952327522322</v>
      </c>
      <c r="AA260" s="31"/>
      <c r="AB260" s="31"/>
      <c r="AC260" s="31"/>
      <c r="AD260" s="31"/>
    </row>
    <row r="261" spans="1:30" x14ac:dyDescent="0.2">
      <c r="A261" s="29" t="s">
        <v>111</v>
      </c>
      <c r="B261" s="33">
        <f t="shared" si="194"/>
        <v>7.7435901796003526</v>
      </c>
      <c r="C261" s="33">
        <f t="shared" si="214"/>
        <v>22.389714521119465</v>
      </c>
      <c r="D261" s="33">
        <f t="shared" si="214"/>
        <v>5.0784415426754448</v>
      </c>
      <c r="E261" s="33">
        <f t="shared" si="214"/>
        <v>14.934694388005221</v>
      </c>
      <c r="F261" s="33">
        <f t="shared" si="214"/>
        <v>4.1246895903872014</v>
      </c>
      <c r="G261" s="33">
        <f t="shared" si="214"/>
        <v>2.4790257194778449</v>
      </c>
      <c r="H261" s="33">
        <f t="shared" si="214"/>
        <v>8.6263278366177314</v>
      </c>
      <c r="I261" s="33">
        <f t="shared" si="214"/>
        <v>4.6984648997271155</v>
      </c>
      <c r="J261" s="33">
        <f t="shared" si="214"/>
        <v>12.21895915083237</v>
      </c>
      <c r="K261" s="33">
        <f t="shared" si="214"/>
        <v>2.3385884355926589</v>
      </c>
      <c r="L261" s="33">
        <f t="shared" si="214"/>
        <v>84.632496264035396</v>
      </c>
      <c r="M261" s="33">
        <f t="shared" si="214"/>
        <v>15.367503735964597</v>
      </c>
      <c r="N261" s="33">
        <f t="shared" si="214"/>
        <v>100</v>
      </c>
      <c r="P261" s="29" t="s">
        <v>111</v>
      </c>
      <c r="Q261" s="33">
        <f t="shared" ref="Q261:X261" si="217">Q78/$W78*100</f>
        <v>71.670855178481844</v>
      </c>
      <c r="R261" s="33">
        <f t="shared" si="217"/>
        <v>0.78994699915891897</v>
      </c>
      <c r="S261" s="33">
        <f t="shared" si="217"/>
        <v>18.291732614852382</v>
      </c>
      <c r="T261" s="33">
        <f t="shared" si="217"/>
        <v>17.780433109115933</v>
      </c>
      <c r="U261" s="33">
        <f t="shared" si="217"/>
        <v>41.713748957022197</v>
      </c>
      <c r="V261" s="33">
        <f t="shared" si="217"/>
        <v>53.087233197950603</v>
      </c>
      <c r="W261" s="33">
        <f t="shared" si="217"/>
        <v>100</v>
      </c>
      <c r="X261" s="33">
        <f t="shared" si="217"/>
        <v>2.8405163393193331</v>
      </c>
      <c r="AA261" s="31"/>
      <c r="AB261" s="31"/>
      <c r="AC261" s="31"/>
      <c r="AD261" s="31"/>
    </row>
    <row r="262" spans="1:30" x14ac:dyDescent="0.2">
      <c r="A262" s="29" t="s">
        <v>112</v>
      </c>
      <c r="B262" s="33">
        <f t="shared" si="194"/>
        <v>6.8139014652368406</v>
      </c>
      <c r="C262" s="33">
        <f t="shared" si="214"/>
        <v>22.302372415686555</v>
      </c>
      <c r="D262" s="33">
        <f t="shared" si="214"/>
        <v>3.2905363978266351</v>
      </c>
      <c r="E262" s="33">
        <f t="shared" si="214"/>
        <v>14.5398973731173</v>
      </c>
      <c r="F262" s="33">
        <f t="shared" si="214"/>
        <v>4.5324330050283388</v>
      </c>
      <c r="G262" s="33">
        <f t="shared" si="214"/>
        <v>3.3740805826811928</v>
      </c>
      <c r="H262" s="33">
        <f t="shared" si="214"/>
        <v>8.9923389963959792</v>
      </c>
      <c r="I262" s="33">
        <f t="shared" si="214"/>
        <v>4.6627139758437037</v>
      </c>
      <c r="J262" s="33">
        <f t="shared" si="214"/>
        <v>12.331131741970934</v>
      </c>
      <c r="K262" s="33">
        <f t="shared" si="214"/>
        <v>2.6140611276629184</v>
      </c>
      <c r="L262" s="33">
        <f t="shared" si="214"/>
        <v>83.453467081450398</v>
      </c>
      <c r="M262" s="33">
        <f t="shared" si="214"/>
        <v>16.546532918549602</v>
      </c>
      <c r="N262" s="33">
        <f t="shared" si="214"/>
        <v>100</v>
      </c>
      <c r="P262" s="29" t="s">
        <v>112</v>
      </c>
      <c r="Q262" s="33">
        <f t="shared" ref="Q262:X262" si="218">Q79/$W79*100</f>
        <v>79.538666748820916</v>
      </c>
      <c r="R262" s="33">
        <f t="shared" si="218"/>
        <v>0.93782046706099598</v>
      </c>
      <c r="S262" s="33">
        <f t="shared" si="218"/>
        <v>18.042577934419274</v>
      </c>
      <c r="T262" s="33">
        <f t="shared" si="218"/>
        <v>15.26598721312987</v>
      </c>
      <c r="U262" s="33">
        <f t="shared" si="218"/>
        <v>43.221177518617324</v>
      </c>
      <c r="V262" s="33">
        <f t="shared" si="218"/>
        <v>53.609769143435095</v>
      </c>
      <c r="W262" s="33">
        <f t="shared" si="218"/>
        <v>100</v>
      </c>
      <c r="X262" s="33">
        <f t="shared" si="218"/>
        <v>-3.396460738613293</v>
      </c>
      <c r="AA262" s="31"/>
      <c r="AB262" s="31"/>
      <c r="AC262" s="31"/>
      <c r="AD262" s="31"/>
    </row>
    <row r="263" spans="1:30" x14ac:dyDescent="0.2">
      <c r="A263" s="29" t="s">
        <v>113</v>
      </c>
      <c r="B263" s="33">
        <f t="shared" si="194"/>
        <v>7.5604868061533947</v>
      </c>
      <c r="C263" s="33">
        <f t="shared" si="214"/>
        <v>21.273692203959186</v>
      </c>
      <c r="D263" s="33">
        <f t="shared" si="214"/>
        <v>3.904728915882743</v>
      </c>
      <c r="E263" s="33">
        <f t="shared" si="214"/>
        <v>14.845989480550667</v>
      </c>
      <c r="F263" s="33">
        <f t="shared" si="214"/>
        <v>4.4458193852450192</v>
      </c>
      <c r="G263" s="33">
        <f t="shared" si="214"/>
        <v>3.2809867125258312</v>
      </c>
      <c r="H263" s="33">
        <f t="shared" si="214"/>
        <v>8.7572951936952634</v>
      </c>
      <c r="I263" s="33">
        <f t="shared" si="214"/>
        <v>4.5204856259683739</v>
      </c>
      <c r="J263" s="33">
        <f t="shared" si="214"/>
        <v>11.858858307565251</v>
      </c>
      <c r="K263" s="33">
        <f t="shared" si="214"/>
        <v>2.503756331677502</v>
      </c>
      <c r="L263" s="33">
        <f t="shared" si="214"/>
        <v>82.952098963223236</v>
      </c>
      <c r="M263" s="33">
        <f t="shared" si="214"/>
        <v>17.047901036776761</v>
      </c>
      <c r="N263" s="33">
        <f t="shared" si="214"/>
        <v>100</v>
      </c>
      <c r="P263" s="29" t="s">
        <v>113</v>
      </c>
      <c r="Q263" s="33">
        <f t="shared" ref="Q263:X263" si="219">Q80/$W80*100</f>
        <v>74.469742876838623</v>
      </c>
      <c r="R263" s="33">
        <f t="shared" si="219"/>
        <v>0.85356884155067836</v>
      </c>
      <c r="S263" s="33">
        <f t="shared" si="219"/>
        <v>17.720799273036491</v>
      </c>
      <c r="T263" s="33">
        <f t="shared" si="219"/>
        <v>16.761250456764326</v>
      </c>
      <c r="U263" s="33">
        <f t="shared" si="219"/>
        <v>43.788731679708306</v>
      </c>
      <c r="V263" s="33">
        <f t="shared" si="219"/>
        <v>54.75816225712132</v>
      </c>
      <c r="W263" s="33">
        <f t="shared" si="219"/>
        <v>100</v>
      </c>
      <c r="X263" s="33">
        <f t="shared" si="219"/>
        <v>1.1640691292229519</v>
      </c>
      <c r="AA263" s="31"/>
      <c r="AB263" s="31"/>
      <c r="AC263" s="31"/>
      <c r="AD263" s="31"/>
    </row>
    <row r="264" spans="1:30" x14ac:dyDescent="0.2">
      <c r="A264" s="29" t="s">
        <v>114</v>
      </c>
      <c r="B264" s="33">
        <f t="shared" si="194"/>
        <v>9.0242500674765278</v>
      </c>
      <c r="C264" s="33">
        <f t="shared" si="214"/>
        <v>20.037339553664811</v>
      </c>
      <c r="D264" s="33">
        <f t="shared" si="214"/>
        <v>4.3369055445939964</v>
      </c>
      <c r="E264" s="33">
        <f t="shared" si="214"/>
        <v>15.118143078467982</v>
      </c>
      <c r="F264" s="33">
        <f t="shared" si="214"/>
        <v>4.1040220570908295</v>
      </c>
      <c r="G264" s="33">
        <f t="shared" si="214"/>
        <v>2.8095487086578568</v>
      </c>
      <c r="H264" s="33">
        <f t="shared" si="214"/>
        <v>9.0798226646305711</v>
      </c>
      <c r="I264" s="33">
        <f t="shared" si="214"/>
        <v>4.6653845928817148</v>
      </c>
      <c r="J264" s="33">
        <f t="shared" si="214"/>
        <v>11.799137263162891</v>
      </c>
      <c r="K264" s="33">
        <f t="shared" si="214"/>
        <v>2.5091172277103877</v>
      </c>
      <c r="L264" s="33">
        <f t="shared" si="214"/>
        <v>83.483670758337581</v>
      </c>
      <c r="M264" s="33">
        <f t="shared" si="214"/>
        <v>16.516329241662415</v>
      </c>
      <c r="N264" s="33">
        <f t="shared" si="214"/>
        <v>100</v>
      </c>
      <c r="P264" s="29" t="s">
        <v>114</v>
      </c>
      <c r="Q264" s="33">
        <f t="shared" ref="Q264:X265" si="220">Q81/$W81*100</f>
        <v>74.138653333062393</v>
      </c>
      <c r="R264" s="33">
        <f t="shared" si="220"/>
        <v>0.83271760578704324</v>
      </c>
      <c r="S264" s="33">
        <f t="shared" si="220"/>
        <v>17.130212191831333</v>
      </c>
      <c r="T264" s="33">
        <f t="shared" si="220"/>
        <v>17.103209649014385</v>
      </c>
      <c r="U264" s="33">
        <f t="shared" si="220"/>
        <v>43.573879907482571</v>
      </c>
      <c r="V264" s="33">
        <f t="shared" si="220"/>
        <v>54.531956678663285</v>
      </c>
      <c r="W264" s="33">
        <f t="shared" si="220"/>
        <v>100</v>
      </c>
      <c r="X264" s="33">
        <f t="shared" si="220"/>
        <v>1.7532839914855527</v>
      </c>
      <c r="AA264" s="31"/>
      <c r="AB264" s="31"/>
      <c r="AC264" s="31"/>
      <c r="AD264" s="31"/>
    </row>
    <row r="265" spans="1:30" x14ac:dyDescent="0.2">
      <c r="A265" s="29" t="s">
        <v>116</v>
      </c>
      <c r="B265" s="33">
        <f t="shared" ref="B265:B271" si="221">B82/$N82*100</f>
        <v>7.4426375397624245</v>
      </c>
      <c r="C265" s="33">
        <f t="shared" ref="C265:N265" si="222">C82/$N82*100</f>
        <v>20.241766563716695</v>
      </c>
      <c r="D265" s="33">
        <f t="shared" si="222"/>
        <v>5.3827225442862794</v>
      </c>
      <c r="E265" s="33">
        <f t="shared" si="222"/>
        <v>14.906184903303627</v>
      </c>
      <c r="F265" s="33">
        <f t="shared" si="222"/>
        <v>4.1716265397553629</v>
      </c>
      <c r="G265" s="33">
        <f t="shared" si="222"/>
        <v>2.8370490036630334</v>
      </c>
      <c r="H265" s="33">
        <f t="shared" si="222"/>
        <v>9.0589410319201171</v>
      </c>
      <c r="I265" s="33">
        <f t="shared" si="222"/>
        <v>4.8052079712104376</v>
      </c>
      <c r="J265" s="33">
        <f t="shared" si="222"/>
        <v>12.027463087539378</v>
      </c>
      <c r="K265" s="33">
        <f t="shared" si="222"/>
        <v>2.5764950070006161</v>
      </c>
      <c r="L265" s="33">
        <f t="shared" si="222"/>
        <v>83.450094192157962</v>
      </c>
      <c r="M265" s="33">
        <f t="shared" si="222"/>
        <v>16.549905807842034</v>
      </c>
      <c r="N265" s="33">
        <f t="shared" si="222"/>
        <v>100</v>
      </c>
      <c r="P265" s="29" t="s">
        <v>116</v>
      </c>
      <c r="Q265" s="33">
        <f t="shared" si="220"/>
        <v>71.621972103696024</v>
      </c>
      <c r="R265" s="33">
        <f t="shared" si="220"/>
        <v>0.82080599182447256</v>
      </c>
      <c r="S265" s="33">
        <f t="shared" si="220"/>
        <v>18.031101738080928</v>
      </c>
      <c r="T265" s="33">
        <f t="shared" si="220"/>
        <v>17.401465346013694</v>
      </c>
      <c r="U265" s="33">
        <f t="shared" si="220"/>
        <v>42.941692239379563</v>
      </c>
      <c r="V265" s="33">
        <f t="shared" si="220"/>
        <v>53.957510915723731</v>
      </c>
      <c r="W265" s="33">
        <f t="shared" si="220"/>
        <v>100</v>
      </c>
      <c r="X265" s="33">
        <f t="shared" si="220"/>
        <v>3.1404734967290024</v>
      </c>
      <c r="AA265" s="31"/>
      <c r="AB265" s="31"/>
      <c r="AC265" s="31"/>
      <c r="AD265" s="31"/>
    </row>
    <row r="266" spans="1:30" x14ac:dyDescent="0.2">
      <c r="A266" s="29" t="s">
        <v>118</v>
      </c>
      <c r="B266" s="33">
        <f t="shared" si="221"/>
        <v>6.0220932443063138</v>
      </c>
      <c r="C266" s="33">
        <f t="shared" ref="C266:N268" si="223">C83/$N83*100</f>
        <v>21.798958270653614</v>
      </c>
      <c r="D266" s="33">
        <f t="shared" si="223"/>
        <v>3.2100358128417508</v>
      </c>
      <c r="E266" s="33">
        <f t="shared" si="223"/>
        <v>15.949401957398566</v>
      </c>
      <c r="F266" s="33">
        <f t="shared" si="223"/>
        <v>4.5864387735671741</v>
      </c>
      <c r="G266" s="33">
        <f t="shared" si="223"/>
        <v>3.4437036550642626</v>
      </c>
      <c r="H266" s="33">
        <f t="shared" si="223"/>
        <v>9.2394972210461734</v>
      </c>
      <c r="I266" s="33">
        <f t="shared" si="223"/>
        <v>4.6955069068409694</v>
      </c>
      <c r="J266" s="33">
        <f t="shared" si="223"/>
        <v>11.044934576824199</v>
      </c>
      <c r="K266" s="33">
        <f t="shared" si="223"/>
        <v>2.7042666508520439</v>
      </c>
      <c r="L266" s="33">
        <f t="shared" si="223"/>
        <v>82.694837069395049</v>
      </c>
      <c r="M266" s="33">
        <f t="shared" si="223"/>
        <v>17.305162930604943</v>
      </c>
      <c r="N266" s="33">
        <f t="shared" si="223"/>
        <v>100</v>
      </c>
      <c r="P266" s="29" t="s">
        <v>118</v>
      </c>
      <c r="Q266" s="33">
        <f t="shared" ref="Q266:Q271" si="224">Q83/$W83*100</f>
        <v>81.034496694089199</v>
      </c>
      <c r="R266" s="33">
        <f t="shared" ref="R266:X268" si="225">R83/$W83*100</f>
        <v>1.0145828643779984</v>
      </c>
      <c r="S266" s="33">
        <f t="shared" si="225"/>
        <v>16.298484181529112</v>
      </c>
      <c r="T266" s="33">
        <f t="shared" si="225"/>
        <v>17.072337523592974</v>
      </c>
      <c r="U266" s="33">
        <f t="shared" si="225"/>
        <v>48.042153741403787</v>
      </c>
      <c r="V266" s="33">
        <f t="shared" si="225"/>
        <v>60.522059856897293</v>
      </c>
      <c r="W266" s="33">
        <f t="shared" si="225"/>
        <v>100</v>
      </c>
      <c r="X266" s="33">
        <f t="shared" si="225"/>
        <v>-2.9399951480957935</v>
      </c>
      <c r="AA266" s="31"/>
      <c r="AB266" s="31"/>
      <c r="AC266" s="31"/>
      <c r="AD266" s="31"/>
    </row>
    <row r="267" spans="1:30" x14ac:dyDescent="0.2">
      <c r="A267" s="29" t="s">
        <v>119</v>
      </c>
      <c r="B267" s="33">
        <f t="shared" si="221"/>
        <v>6.1015998932827653</v>
      </c>
      <c r="C267" s="33">
        <f t="shared" si="223"/>
        <v>22.617644898715795</v>
      </c>
      <c r="D267" s="33">
        <f t="shared" si="223"/>
        <v>4.455594216221181</v>
      </c>
      <c r="E267" s="33">
        <f t="shared" si="223"/>
        <v>15.9357964262034</v>
      </c>
      <c r="F267" s="33">
        <f t="shared" si="223"/>
        <v>4.3565879765491502</v>
      </c>
      <c r="G267" s="33">
        <f t="shared" si="223"/>
        <v>3.1738990257561537</v>
      </c>
      <c r="H267" s="33">
        <f t="shared" si="223"/>
        <v>8.5498556817860401</v>
      </c>
      <c r="I267" s="33">
        <f t="shared" si="223"/>
        <v>4.2969683822940166</v>
      </c>
      <c r="J267" s="33">
        <f t="shared" si="223"/>
        <v>10.377466211176584</v>
      </c>
      <c r="K267" s="33">
        <f t="shared" si="223"/>
        <v>2.4813870866948764</v>
      </c>
      <c r="L267" s="33">
        <f t="shared" si="223"/>
        <v>82.346799798679953</v>
      </c>
      <c r="M267" s="33">
        <f t="shared" si="223"/>
        <v>17.65320020132005</v>
      </c>
      <c r="N267" s="33">
        <f t="shared" si="223"/>
        <v>100</v>
      </c>
      <c r="P267" s="29" t="s">
        <v>119</v>
      </c>
      <c r="Q267" s="33">
        <f t="shared" si="224"/>
        <v>72.325332741409582</v>
      </c>
      <c r="R267" s="33">
        <f t="shared" si="225"/>
        <v>0.92793861481927831</v>
      </c>
      <c r="S267" s="33">
        <f t="shared" si="225"/>
        <v>15.696484946386432</v>
      </c>
      <c r="T267" s="33">
        <f t="shared" si="225"/>
        <v>17.787462149630336</v>
      </c>
      <c r="U267" s="33">
        <f t="shared" si="225"/>
        <v>47.897414697304377</v>
      </c>
      <c r="V267" s="33">
        <f t="shared" si="225"/>
        <v>56.882811558831591</v>
      </c>
      <c r="W267" s="33">
        <f t="shared" si="225"/>
        <v>100</v>
      </c>
      <c r="X267" s="33">
        <f t="shared" si="225"/>
        <v>2.2481784092816088</v>
      </c>
      <c r="AA267" s="31"/>
      <c r="AB267" s="31"/>
      <c r="AC267" s="31"/>
      <c r="AD267" s="31"/>
    </row>
    <row r="268" spans="1:30" x14ac:dyDescent="0.2">
      <c r="A268" s="29" t="s">
        <v>120</v>
      </c>
      <c r="B268" s="33">
        <f t="shared" si="221"/>
        <v>7.8419342583963507</v>
      </c>
      <c r="C268" s="33">
        <f t="shared" si="223"/>
        <v>20.889921541157637</v>
      </c>
      <c r="D268" s="33">
        <f t="shared" si="223"/>
        <v>4.7946112566611792</v>
      </c>
      <c r="E268" s="33">
        <f t="shared" si="223"/>
        <v>15.817778849893374</v>
      </c>
      <c r="F268" s="33">
        <f t="shared" si="223"/>
        <v>4.3239607995897815</v>
      </c>
      <c r="G268" s="33">
        <f t="shared" si="223"/>
        <v>2.7176330051616127</v>
      </c>
      <c r="H268" s="33">
        <f t="shared" si="223"/>
        <v>8.8575813329276691</v>
      </c>
      <c r="I268" s="33">
        <f t="shared" si="223"/>
        <v>4.6508514976094695</v>
      </c>
      <c r="J268" s="33">
        <f t="shared" si="223"/>
        <v>10.531395978517814</v>
      </c>
      <c r="K268" s="33">
        <f t="shared" si="223"/>
        <v>2.5033828351867657</v>
      </c>
      <c r="L268" s="33">
        <f t="shared" si="223"/>
        <v>82.929051355101663</v>
      </c>
      <c r="M268" s="33">
        <f t="shared" si="223"/>
        <v>17.070948644898333</v>
      </c>
      <c r="N268" s="33">
        <f t="shared" si="223"/>
        <v>100</v>
      </c>
      <c r="P268" s="29" t="s">
        <v>120</v>
      </c>
      <c r="Q268" s="33">
        <f t="shared" si="224"/>
        <v>72.094264089043136</v>
      </c>
      <c r="R268" s="33">
        <f t="shared" si="225"/>
        <v>0.89261581329476058</v>
      </c>
      <c r="S268" s="33">
        <f t="shared" si="225"/>
        <v>15.515526763859677</v>
      </c>
      <c r="T268" s="33">
        <f t="shared" si="225"/>
        <v>18.060336888903514</v>
      </c>
      <c r="U268" s="33">
        <f t="shared" si="225"/>
        <v>46.327445950793482</v>
      </c>
      <c r="V268" s="33">
        <f t="shared" si="225"/>
        <v>54.098599930842482</v>
      </c>
      <c r="W268" s="33">
        <f t="shared" si="225"/>
        <v>100</v>
      </c>
      <c r="X268" s="33">
        <f t="shared" si="225"/>
        <v>1.2084104249479328</v>
      </c>
      <c r="AA268" s="31"/>
      <c r="AB268" s="31"/>
      <c r="AC268" s="31"/>
      <c r="AD268" s="31"/>
    </row>
    <row r="269" spans="1:30" x14ac:dyDescent="0.2">
      <c r="A269" s="29" t="s">
        <v>121</v>
      </c>
      <c r="B269" s="33">
        <f t="shared" si="221"/>
        <v>6.9755297914553429</v>
      </c>
      <c r="C269" s="33">
        <f t="shared" ref="C269:N278" si="226">C86/$N86*100</f>
        <v>20.544039607748225</v>
      </c>
      <c r="D269" s="33">
        <f t="shared" si="226"/>
        <v>5.40474585604633</v>
      </c>
      <c r="E269" s="33">
        <f t="shared" si="226"/>
        <v>15.549277801737386</v>
      </c>
      <c r="F269" s="33">
        <f t="shared" si="226"/>
        <v>4.2186443699569693</v>
      </c>
      <c r="G269" s="33">
        <f t="shared" si="226"/>
        <v>2.7542319197845275</v>
      </c>
      <c r="H269" s="33">
        <f t="shared" si="226"/>
        <v>8.9077657699252679</v>
      </c>
      <c r="I269" s="33">
        <f t="shared" si="226"/>
        <v>4.9367668699294294</v>
      </c>
      <c r="J269" s="33">
        <f t="shared" si="226"/>
        <v>11.283135382793304</v>
      </c>
      <c r="K269" s="33">
        <f t="shared" si="226"/>
        <v>2.4395559775415498</v>
      </c>
      <c r="L269" s="33">
        <f t="shared" si="226"/>
        <v>83.013693346918345</v>
      </c>
      <c r="M269" s="33">
        <f t="shared" si="226"/>
        <v>16.986306653081666</v>
      </c>
      <c r="N269" s="33">
        <f t="shared" si="226"/>
        <v>100</v>
      </c>
      <c r="P269" s="29" t="s">
        <v>121</v>
      </c>
      <c r="Q269" s="33">
        <f t="shared" si="224"/>
        <v>70.748173737337737</v>
      </c>
      <c r="R269" s="33">
        <f t="shared" ref="R269:X278" si="227">R86/$W86*100</f>
        <v>0.86367715396445877</v>
      </c>
      <c r="S269" s="33">
        <f t="shared" si="227"/>
        <v>17.317288137789891</v>
      </c>
      <c r="T269" s="33">
        <f t="shared" si="227"/>
        <v>17.763802491230141</v>
      </c>
      <c r="U269" s="33">
        <f t="shared" si="227"/>
        <v>44.763300127094539</v>
      </c>
      <c r="V269" s="33">
        <f t="shared" si="227"/>
        <v>54.903369079195464</v>
      </c>
      <c r="W269" s="33">
        <f t="shared" si="227"/>
        <v>100</v>
      </c>
      <c r="X269" s="33">
        <f t="shared" si="227"/>
        <v>3.4471274317787168</v>
      </c>
      <c r="AA269" s="31"/>
      <c r="AB269" s="31"/>
      <c r="AC269" s="31"/>
      <c r="AD269" s="31"/>
    </row>
    <row r="270" spans="1:30" x14ac:dyDescent="0.2">
      <c r="A270" s="29" t="s">
        <v>122</v>
      </c>
      <c r="B270" s="33">
        <f t="shared" si="221"/>
        <v>5.6714574978496124</v>
      </c>
      <c r="C270" s="33">
        <f t="shared" si="226"/>
        <v>22.070555905793977</v>
      </c>
      <c r="D270" s="33">
        <f t="shared" si="226"/>
        <v>3.4481401575787913</v>
      </c>
      <c r="E270" s="33">
        <f t="shared" si="226"/>
        <v>16.084690535133387</v>
      </c>
      <c r="F270" s="33">
        <f t="shared" si="226"/>
        <v>4.8354766518754548</v>
      </c>
      <c r="G270" s="33">
        <f t="shared" si="226"/>
        <v>3.4085164825503127</v>
      </c>
      <c r="H270" s="33">
        <f t="shared" si="226"/>
        <v>8.8646349440537584</v>
      </c>
      <c r="I270" s="33">
        <f t="shared" si="226"/>
        <v>4.988585923503936</v>
      </c>
      <c r="J270" s="33">
        <f t="shared" si="226"/>
        <v>10.715816443018694</v>
      </c>
      <c r="K270" s="33">
        <f t="shared" si="226"/>
        <v>2.629830793454746</v>
      </c>
      <c r="L270" s="33">
        <f t="shared" si="226"/>
        <v>82.717705334812678</v>
      </c>
      <c r="M270" s="33">
        <f t="shared" ref="M270:M277" si="228">M87/$N87*100</f>
        <v>17.282294665187329</v>
      </c>
      <c r="N270" s="33">
        <f t="shared" si="226"/>
        <v>100</v>
      </c>
      <c r="P270" s="29" t="s">
        <v>122</v>
      </c>
      <c r="Q270" s="33">
        <f t="shared" si="224"/>
        <v>77.542003375737181</v>
      </c>
      <c r="R270" s="33">
        <f t="shared" si="227"/>
        <v>1.1246770264727355</v>
      </c>
      <c r="S270" s="33">
        <f t="shared" si="227"/>
        <v>16.057624792619709</v>
      </c>
      <c r="T270" s="33">
        <f t="shared" si="227"/>
        <v>17.189357307269525</v>
      </c>
      <c r="U270" s="33">
        <f t="shared" si="227"/>
        <v>51.062696172613144</v>
      </c>
      <c r="V270" s="33">
        <f t="shared" si="227"/>
        <v>58.405706508862046</v>
      </c>
      <c r="W270" s="33">
        <f t="shared" si="227"/>
        <v>100</v>
      </c>
      <c r="X270" s="33">
        <f t="shared" ref="X270:X278" si="229">X87/$W87*100</f>
        <v>-4.5706521658502783</v>
      </c>
      <c r="AA270" s="31"/>
      <c r="AB270" s="31"/>
      <c r="AC270" s="31"/>
      <c r="AD270" s="31"/>
    </row>
    <row r="271" spans="1:30" x14ac:dyDescent="0.2">
      <c r="A271" s="29" t="s">
        <v>123</v>
      </c>
      <c r="B271" s="33">
        <f t="shared" si="221"/>
        <v>5.8651421814101239</v>
      </c>
      <c r="C271" s="33">
        <f t="shared" si="226"/>
        <v>21.952687997527185</v>
      </c>
      <c r="D271" s="33">
        <f t="shared" si="226"/>
        <v>4.4119177429252456</v>
      </c>
      <c r="E271" s="33">
        <f t="shared" si="226"/>
        <v>15.978255955943135</v>
      </c>
      <c r="F271" s="33">
        <f t="shared" si="226"/>
        <v>4.6128147499186216</v>
      </c>
      <c r="G271" s="33">
        <f t="shared" si="226"/>
        <v>3.2826556725130489</v>
      </c>
      <c r="H271" s="33">
        <f t="shared" si="226"/>
        <v>8.4019012866088669</v>
      </c>
      <c r="I271" s="33">
        <f t="shared" si="226"/>
        <v>4.6013679828132732</v>
      </c>
      <c r="J271" s="33">
        <f t="shared" si="226"/>
        <v>10.280651574190697</v>
      </c>
      <c r="K271" s="33">
        <f t="shared" si="226"/>
        <v>2.49573009971285</v>
      </c>
      <c r="L271" s="33">
        <f t="shared" si="226"/>
        <v>81.883125243563029</v>
      </c>
      <c r="M271" s="33">
        <f t="shared" si="228"/>
        <v>18.116874756436975</v>
      </c>
      <c r="N271" s="33">
        <f t="shared" si="226"/>
        <v>100</v>
      </c>
      <c r="P271" s="29" t="s">
        <v>123</v>
      </c>
      <c r="Q271" s="33">
        <f t="shared" si="224"/>
        <v>70.649412280513928</v>
      </c>
      <c r="R271" s="33">
        <f t="shared" si="227"/>
        <v>1.0389704888843279</v>
      </c>
      <c r="S271" s="33">
        <f t="shared" si="227"/>
        <v>15.897965689899907</v>
      </c>
      <c r="T271" s="33">
        <f t="shared" si="227"/>
        <v>17.920246597791341</v>
      </c>
      <c r="U271" s="33">
        <f t="shared" si="227"/>
        <v>51.21962943030892</v>
      </c>
      <c r="V271" s="33">
        <f t="shared" si="227"/>
        <v>59.996109459105774</v>
      </c>
      <c r="W271" s="33">
        <f t="shared" si="227"/>
        <v>100</v>
      </c>
      <c r="X271" s="33">
        <f t="shared" si="229"/>
        <v>3.2698849717073144</v>
      </c>
      <c r="AA271" s="31"/>
      <c r="AB271" s="31"/>
      <c r="AC271" s="31"/>
      <c r="AD271" s="31"/>
    </row>
    <row r="272" spans="1:30" x14ac:dyDescent="0.2">
      <c r="A272" s="29" t="s">
        <v>124</v>
      </c>
      <c r="B272" s="33">
        <f t="shared" ref="B272:B277" si="230">B89/$N89*100</f>
        <v>7.3612450214243035</v>
      </c>
      <c r="C272" s="33">
        <f t="shared" si="226"/>
        <v>20.82335524254448</v>
      </c>
      <c r="D272" s="33">
        <f t="shared" si="226"/>
        <v>4.7926321753082366</v>
      </c>
      <c r="E272" s="33">
        <f t="shared" si="226"/>
        <v>15.745793070303923</v>
      </c>
      <c r="F272" s="33">
        <f t="shared" si="226"/>
        <v>4.5552225449813823</v>
      </c>
      <c r="G272" s="33">
        <f t="shared" si="226"/>
        <v>2.8378080118278795</v>
      </c>
      <c r="H272" s="33">
        <f t="shared" si="226"/>
        <v>8.7106854249101726</v>
      </c>
      <c r="I272" s="33">
        <f t="shared" si="226"/>
        <v>5.0136181223574212</v>
      </c>
      <c r="J272" s="33">
        <f t="shared" si="226"/>
        <v>10.18959351892104</v>
      </c>
      <c r="K272" s="33">
        <f t="shared" si="226"/>
        <v>2.5096700572158714</v>
      </c>
      <c r="L272" s="33">
        <f t="shared" si="226"/>
        <v>82.539623189794696</v>
      </c>
      <c r="M272" s="33">
        <f t="shared" si="228"/>
        <v>17.460376810205297</v>
      </c>
      <c r="N272" s="33">
        <f t="shared" si="226"/>
        <v>100</v>
      </c>
      <c r="P272" s="29" t="s">
        <v>124</v>
      </c>
      <c r="Q272" s="33">
        <f t="shared" ref="Q272:Q278" si="231">Q89/$W89*100</f>
        <v>69.86373578210447</v>
      </c>
      <c r="R272" s="33">
        <f t="shared" si="227"/>
        <v>1.0034263646253958</v>
      </c>
      <c r="S272" s="33">
        <f t="shared" si="227"/>
        <v>15.181840055453552</v>
      </c>
      <c r="T272" s="33">
        <f t="shared" si="227"/>
        <v>18.392721778277576</v>
      </c>
      <c r="U272" s="33">
        <f t="shared" si="227"/>
        <v>49.144263179390734</v>
      </c>
      <c r="V272" s="33">
        <f t="shared" ref="V272:V278" si="232">V89/$W89*100</f>
        <v>55.105889766862795</v>
      </c>
      <c r="W272" s="33">
        <f t="shared" si="227"/>
        <v>100</v>
      </c>
      <c r="X272" s="33">
        <f t="shared" si="229"/>
        <v>1.5199026070110568</v>
      </c>
      <c r="AA272" s="31"/>
      <c r="AB272" s="31"/>
      <c r="AC272" s="31"/>
      <c r="AD272" s="31"/>
    </row>
    <row r="273" spans="1:30" x14ac:dyDescent="0.2">
      <c r="A273" s="29" t="s">
        <v>125</v>
      </c>
      <c r="B273" s="33">
        <f t="shared" si="230"/>
        <v>6.8769056678124372</v>
      </c>
      <c r="C273" s="33">
        <f t="shared" ref="C273:D278" si="233">C90/$N90*100</f>
        <v>20.790897697612106</v>
      </c>
      <c r="D273" s="33">
        <f t="shared" si="233"/>
        <v>4.9002451335606541</v>
      </c>
      <c r="E273" s="33">
        <f t="shared" ref="E273:E278" si="234">E90/$N90*100</f>
        <v>15.606352889807182</v>
      </c>
      <c r="F273" s="33">
        <f t="shared" si="226"/>
        <v>4.4273282468810837</v>
      </c>
      <c r="G273" s="33">
        <f t="shared" si="226"/>
        <v>2.8022795346758484</v>
      </c>
      <c r="H273" s="33">
        <f t="shared" si="226"/>
        <v>8.4977829015895878</v>
      </c>
      <c r="I273" s="33">
        <f t="shared" si="226"/>
        <v>5.2100227143299565</v>
      </c>
      <c r="J273" s="33">
        <f t="shared" si="226"/>
        <v>10.840259190062305</v>
      </c>
      <c r="K273" s="33">
        <f t="shared" si="226"/>
        <v>2.4507152814573829</v>
      </c>
      <c r="L273" s="33">
        <f t="shared" si="226"/>
        <v>82.402789257788541</v>
      </c>
      <c r="M273" s="33">
        <f t="shared" si="228"/>
        <v>17.597210742211459</v>
      </c>
      <c r="N273" s="33">
        <f t="shared" si="226"/>
        <v>100</v>
      </c>
      <c r="P273" s="29" t="s">
        <v>125</v>
      </c>
      <c r="Q273" s="33">
        <f t="shared" si="231"/>
        <v>68.341275233695157</v>
      </c>
      <c r="R273" s="33">
        <f t="shared" si="227"/>
        <v>0.97637610718082701</v>
      </c>
      <c r="S273" s="33">
        <f t="shared" si="227"/>
        <v>16.78016014062554</v>
      </c>
      <c r="T273" s="33">
        <f t="shared" si="227"/>
        <v>17.383795073886755</v>
      </c>
      <c r="U273" s="33">
        <f t="shared" si="227"/>
        <v>48.928623128894863</v>
      </c>
      <c r="V273" s="33">
        <f t="shared" si="232"/>
        <v>56.691556358321179</v>
      </c>
      <c r="W273" s="33">
        <f t="shared" si="227"/>
        <v>100</v>
      </c>
      <c r="X273" s="33">
        <f t="shared" si="229"/>
        <v>4.2813266740380449</v>
      </c>
      <c r="AA273" s="31"/>
      <c r="AB273" s="31"/>
      <c r="AC273" s="31"/>
      <c r="AD273" s="31"/>
    </row>
    <row r="274" spans="1:30" x14ac:dyDescent="0.2">
      <c r="A274" s="29" t="s">
        <v>126</v>
      </c>
      <c r="B274" s="33">
        <f t="shared" si="230"/>
        <v>5.3125924621550018</v>
      </c>
      <c r="C274" s="33">
        <f t="shared" si="233"/>
        <v>22.101033032221768</v>
      </c>
      <c r="D274" s="33">
        <f t="shared" si="233"/>
        <v>3.3564132690236357</v>
      </c>
      <c r="E274" s="33">
        <f t="shared" si="234"/>
        <v>16.664752569613096</v>
      </c>
      <c r="F274" s="33">
        <f t="shared" si="226"/>
        <v>4.8450177928288349</v>
      </c>
      <c r="G274" s="33">
        <f t="shared" si="226"/>
        <v>3.5190355095604184</v>
      </c>
      <c r="H274" s="33">
        <f t="shared" si="226"/>
        <v>8.4710993721098014</v>
      </c>
      <c r="I274" s="33">
        <f t="shared" si="226"/>
        <v>4.9252247125738418</v>
      </c>
      <c r="J274" s="33">
        <f t="shared" si="226"/>
        <v>10.776470000128356</v>
      </c>
      <c r="K274" s="33">
        <f t="shared" si="226"/>
        <v>2.6028145187333593</v>
      </c>
      <c r="L274" s="33">
        <f t="shared" si="226"/>
        <v>82.574453238948109</v>
      </c>
      <c r="M274" s="33">
        <f t="shared" si="228"/>
        <v>17.425546761051887</v>
      </c>
      <c r="N274" s="33">
        <f t="shared" si="226"/>
        <v>100</v>
      </c>
      <c r="P274" s="29" t="s">
        <v>126</v>
      </c>
      <c r="Q274" s="33">
        <f t="shared" si="231"/>
        <v>77.95667560497283</v>
      </c>
      <c r="R274" s="33">
        <f t="shared" si="227"/>
        <v>1.119924246924896</v>
      </c>
      <c r="S274" s="33">
        <f t="shared" si="227"/>
        <v>16.030407587977251</v>
      </c>
      <c r="T274" s="33">
        <f t="shared" si="227"/>
        <v>17.477170355224366</v>
      </c>
      <c r="U274" s="33">
        <f t="shared" si="227"/>
        <v>54.711152769155767</v>
      </c>
      <c r="V274" s="33">
        <f t="shared" si="232"/>
        <v>64.75602255750772</v>
      </c>
      <c r="W274" s="33">
        <f t="shared" si="227"/>
        <v>100</v>
      </c>
      <c r="X274" s="33">
        <f t="shared" si="229"/>
        <v>-2.5393080067474174</v>
      </c>
    </row>
    <row r="275" spans="1:30" x14ac:dyDescent="0.2">
      <c r="A275" s="29" t="s">
        <v>127</v>
      </c>
      <c r="B275" s="33">
        <f t="shared" si="230"/>
        <v>5.2507404269176927</v>
      </c>
      <c r="C275" s="33">
        <f t="shared" si="233"/>
        <v>22.496516892539535</v>
      </c>
      <c r="D275" s="33">
        <f t="shared" si="233"/>
        <v>4.3179970351334491</v>
      </c>
      <c r="E275" s="33">
        <f t="shared" si="234"/>
        <v>16.454931730658497</v>
      </c>
      <c r="F275" s="33">
        <f t="shared" si="226"/>
        <v>4.6957439981913529</v>
      </c>
      <c r="G275" s="33">
        <f t="shared" si="226"/>
        <v>3.3283999544417555</v>
      </c>
      <c r="H275" s="33">
        <f t="shared" si="226"/>
        <v>7.9241655670245175</v>
      </c>
      <c r="I275" s="33">
        <f t="shared" si="226"/>
        <v>4.5951667766824809</v>
      </c>
      <c r="J275" s="33">
        <f t="shared" si="226"/>
        <v>10.424190718585331</v>
      </c>
      <c r="K275" s="33">
        <f t="shared" si="226"/>
        <v>2.431184809680786</v>
      </c>
      <c r="L275" s="33">
        <f t="shared" si="226"/>
        <v>81.91903790985539</v>
      </c>
      <c r="M275" s="33">
        <f t="shared" si="228"/>
        <v>18.080962090144599</v>
      </c>
      <c r="N275" s="33">
        <f t="shared" si="226"/>
        <v>100</v>
      </c>
      <c r="P275" s="29" t="s">
        <v>127</v>
      </c>
      <c r="Q275" s="33">
        <f t="shared" si="231"/>
        <v>70.313381176146549</v>
      </c>
      <c r="R275" s="33">
        <f t="shared" si="227"/>
        <v>1.0356244094077602</v>
      </c>
      <c r="S275" s="33">
        <f t="shared" si="227"/>
        <v>16.002012965341038</v>
      </c>
      <c r="T275" s="33">
        <f t="shared" si="227"/>
        <v>18.110741654857453</v>
      </c>
      <c r="U275" s="33">
        <f t="shared" si="227"/>
        <v>55.369292238244526</v>
      </c>
      <c r="V275" s="33">
        <f t="shared" si="232"/>
        <v>63.996331130300554</v>
      </c>
      <c r="W275" s="33">
        <f t="shared" si="227"/>
        <v>100</v>
      </c>
      <c r="X275" s="33">
        <f t="shared" si="229"/>
        <v>3.1652786863032216</v>
      </c>
    </row>
    <row r="276" spans="1:30" x14ac:dyDescent="0.2">
      <c r="A276" s="29" t="s">
        <v>128</v>
      </c>
      <c r="B276" s="33">
        <f t="shared" si="230"/>
        <v>6.8826327026963767</v>
      </c>
      <c r="C276" s="33">
        <f t="shared" si="233"/>
        <v>21.613801781297585</v>
      </c>
      <c r="D276" s="33">
        <f t="shared" si="233"/>
        <v>4.9638712003973362</v>
      </c>
      <c r="E276" s="33">
        <f t="shared" si="234"/>
        <v>16.187711926724326</v>
      </c>
      <c r="F276" s="33">
        <f t="shared" si="226"/>
        <v>4.5290542735780281</v>
      </c>
      <c r="G276" s="33">
        <f t="shared" si="226"/>
        <v>2.8329672875233114</v>
      </c>
      <c r="H276" s="33">
        <f t="shared" si="226"/>
        <v>8.0573326078953258</v>
      </c>
      <c r="I276" s="33">
        <f t="shared" si="226"/>
        <v>5.0058636845597793</v>
      </c>
      <c r="J276" s="33">
        <f t="shared" si="226"/>
        <v>10.167234390391169</v>
      </c>
      <c r="K276" s="33">
        <f t="shared" si="226"/>
        <v>2.4685692956900906</v>
      </c>
      <c r="L276" s="33">
        <f t="shared" si="226"/>
        <v>82.709039150753327</v>
      </c>
      <c r="M276" s="33">
        <f t="shared" si="228"/>
        <v>17.29096084924667</v>
      </c>
      <c r="N276" s="33">
        <f t="shared" si="226"/>
        <v>100</v>
      </c>
      <c r="P276" s="29" t="s">
        <v>128</v>
      </c>
      <c r="Q276" s="33">
        <f t="shared" si="231"/>
        <v>68.776194567426955</v>
      </c>
      <c r="R276" s="33">
        <f t="shared" si="227"/>
        <v>0.9822999115874923</v>
      </c>
      <c r="S276" s="33">
        <f t="shared" si="227"/>
        <v>15.052403454713467</v>
      </c>
      <c r="T276" s="33">
        <f t="shared" si="227"/>
        <v>19.065113967746449</v>
      </c>
      <c r="U276" s="33">
        <f t="shared" si="227"/>
        <v>51.318533674648656</v>
      </c>
      <c r="V276" s="33">
        <f t="shared" si="232"/>
        <v>57.60302561076243</v>
      </c>
      <c r="W276" s="33">
        <f t="shared" si="227"/>
        <v>100</v>
      </c>
      <c r="X276" s="33">
        <f t="shared" si="229"/>
        <v>2.4084800346394291</v>
      </c>
    </row>
    <row r="277" spans="1:30" x14ac:dyDescent="0.2">
      <c r="A277" s="29" t="s">
        <v>129</v>
      </c>
      <c r="B277" s="33">
        <f t="shared" si="230"/>
        <v>6.4199241945560264</v>
      </c>
      <c r="C277" s="33">
        <f t="shared" si="233"/>
        <v>20.909240695803206</v>
      </c>
      <c r="D277" s="33">
        <f t="shared" si="233"/>
        <v>5.6388326300741491</v>
      </c>
      <c r="E277" s="33">
        <f t="shared" si="234"/>
        <v>15.769765931138538</v>
      </c>
      <c r="F277" s="33">
        <f t="shared" si="226"/>
        <v>4.4490910817035738</v>
      </c>
      <c r="G277" s="33">
        <f t="shared" si="226"/>
        <v>2.7689834593144735</v>
      </c>
      <c r="H277" s="33">
        <f t="shared" si="226"/>
        <v>8.0513851987969254</v>
      </c>
      <c r="I277" s="33">
        <f t="shared" si="226"/>
        <v>5.1837135387061455</v>
      </c>
      <c r="J277" s="33">
        <f t="shared" si="226"/>
        <v>10.776841280287824</v>
      </c>
      <c r="K277" s="33">
        <f t="shared" si="226"/>
        <v>2.3452384640438408</v>
      </c>
      <c r="L277" s="33">
        <f t="shared" si="226"/>
        <v>82.3130164744247</v>
      </c>
      <c r="M277" s="33">
        <f t="shared" si="228"/>
        <v>17.686983525575304</v>
      </c>
      <c r="N277" s="33">
        <f t="shared" si="226"/>
        <v>100</v>
      </c>
      <c r="P277" s="29" t="s">
        <v>129</v>
      </c>
      <c r="Q277" s="33">
        <f t="shared" si="231"/>
        <v>67.651822541655875</v>
      </c>
      <c r="R277" s="33">
        <f t="shared" si="227"/>
        <v>0.96111039114924746</v>
      </c>
      <c r="S277" s="33">
        <f t="shared" si="227"/>
        <v>16.572748644128247</v>
      </c>
      <c r="T277" s="33">
        <f t="shared" si="227"/>
        <v>18.978449142887182</v>
      </c>
      <c r="U277" s="33">
        <f t="shared" si="227"/>
        <v>49.081084021608589</v>
      </c>
      <c r="V277" s="33">
        <f t="shared" si="232"/>
        <v>59.460567449170831</v>
      </c>
      <c r="W277" s="33">
        <f t="shared" si="227"/>
        <v>100</v>
      </c>
      <c r="X277" s="33">
        <f t="shared" si="229"/>
        <v>6.2153527077416255</v>
      </c>
    </row>
    <row r="278" spans="1:30" x14ac:dyDescent="0.2">
      <c r="A278" s="29" t="s">
        <v>131</v>
      </c>
      <c r="B278" s="33">
        <f>B95/$N95*100</f>
        <v>5.4319391394604777</v>
      </c>
      <c r="C278" s="33">
        <f t="shared" si="233"/>
        <v>22.165208364164606</v>
      </c>
      <c r="D278" s="33">
        <f t="shared" si="233"/>
        <v>4.0619806179765279</v>
      </c>
      <c r="E278" s="33">
        <f t="shared" si="234"/>
        <v>16.508041664602832</v>
      </c>
      <c r="F278" s="33">
        <f t="shared" si="226"/>
        <v>4.9008811610291838</v>
      </c>
      <c r="G278" s="33">
        <f t="shared" si="226"/>
        <v>3.4019343327766585</v>
      </c>
      <c r="H278" s="33">
        <f t="shared" si="226"/>
        <v>7.8735322093026747</v>
      </c>
      <c r="I278" s="33">
        <f t="shared" si="226"/>
        <v>4.9660561525780258</v>
      </c>
      <c r="J278" s="33">
        <f t="shared" si="226"/>
        <v>11.038261474569708</v>
      </c>
      <c r="K278" s="33">
        <f t="shared" si="226"/>
        <v>2.6160687206556776</v>
      </c>
      <c r="L278" s="33">
        <f t="shared" si="226"/>
        <v>82.963903837116376</v>
      </c>
      <c r="M278" s="33">
        <f>M95/$N95*100</f>
        <v>17.036096162883617</v>
      </c>
      <c r="N278" s="33">
        <f t="shared" si="226"/>
        <v>100</v>
      </c>
      <c r="P278" s="29" t="s">
        <v>131</v>
      </c>
      <c r="Q278" s="33">
        <f t="shared" si="231"/>
        <v>76.38566283872467</v>
      </c>
      <c r="R278" s="33">
        <f t="shared" si="227"/>
        <v>1.1050158100881597</v>
      </c>
      <c r="S278" s="33">
        <f t="shared" si="227"/>
        <v>16.424632141115815</v>
      </c>
      <c r="T278" s="33">
        <f t="shared" si="227"/>
        <v>19.147146419148207</v>
      </c>
      <c r="U278" s="33">
        <f t="shared" si="227"/>
        <v>54.659422375202006</v>
      </c>
      <c r="V278" s="33">
        <f t="shared" si="232"/>
        <v>65.515852489522928</v>
      </c>
      <c r="W278" s="33">
        <f t="shared" si="227"/>
        <v>100</v>
      </c>
      <c r="X278" s="33">
        <f t="shared" si="229"/>
        <v>-2.2060270947559495</v>
      </c>
    </row>
  </sheetData>
  <mergeCells count="2">
    <mergeCell ref="B3:N3"/>
    <mergeCell ref="P3:X3"/>
  </mergeCells>
  <phoneticPr fontId="1" type="noConversion"/>
  <conditionalFormatting sqref="AY7:BK81">
    <cfRule type="cellIs" dxfId="0" priority="3" operator="notEqual">
      <formula>0</formula>
    </cfRule>
  </conditionalFormatting>
  <pageMargins left="0.75" right="0.75" top="1" bottom="1" header="0.5" footer="0.5"/>
  <pageSetup orientation="portrait" horizontalDpi="300" verticalDpi="300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Y97"/>
  <sheetViews>
    <sheetView workbookViewId="0">
      <pane xSplit="1" ySplit="5" topLeftCell="S81" activePane="bottomRight" state="frozen"/>
      <selection pane="topRight" activeCell="B1" sqref="B1"/>
      <selection pane="bottomLeft" activeCell="A6" sqref="A6"/>
      <selection pane="bottomRight" activeCell="R94" sqref="R6:Y94"/>
    </sheetView>
  </sheetViews>
  <sheetFormatPr defaultRowHeight="12.75" x14ac:dyDescent="0.2"/>
  <cols>
    <col min="1" max="1" width="9.140625" style="46"/>
    <col min="2" max="2" width="13.85546875" style="18" bestFit="1" customWidth="1"/>
    <col min="3" max="3" width="10.5703125" style="18" bestFit="1" customWidth="1"/>
    <col min="4" max="4" width="11.5703125" style="18" bestFit="1" customWidth="1"/>
    <col min="5" max="5" width="10.5703125" style="18" bestFit="1" customWidth="1"/>
    <col min="6" max="6" width="9.7109375" style="18" bestFit="1" customWidth="1"/>
    <col min="7" max="9" width="10.5703125" style="18" bestFit="1" customWidth="1"/>
    <col min="10" max="10" width="9.7109375" style="18" bestFit="1" customWidth="1"/>
    <col min="11" max="11" width="10.5703125" style="18" bestFit="1" customWidth="1"/>
    <col min="12" max="12" width="10.5703125" style="18" customWidth="1"/>
    <col min="13" max="14" width="10.5703125" style="18" bestFit="1" customWidth="1"/>
    <col min="15" max="15" width="9.28515625" style="18" customWidth="1"/>
    <col min="16" max="16" width="10.7109375" style="18" customWidth="1"/>
    <col min="17" max="21" width="9.140625" style="18"/>
    <col min="22" max="24" width="9.5703125" style="18" bestFit="1" customWidth="1"/>
    <col min="25" max="25" width="9.140625" style="18"/>
    <col min="26" max="26" width="9.5703125" style="18" bestFit="1" customWidth="1"/>
    <col min="27" max="27" width="9.42578125" style="18" bestFit="1" customWidth="1"/>
    <col min="28" max="16384" width="9.140625" style="18"/>
  </cols>
  <sheetData>
    <row r="1" spans="1:77" ht="15.75" x14ac:dyDescent="0.25">
      <c r="A1" s="43" t="s">
        <v>77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2" spans="1:77" ht="15.75" x14ac:dyDescent="0.25">
      <c r="A2" s="45"/>
    </row>
    <row r="3" spans="1:77" ht="21" x14ac:dyDescent="0.35">
      <c r="B3" s="65" t="s">
        <v>65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47"/>
      <c r="Q3" s="66" t="s">
        <v>66</v>
      </c>
      <c r="R3" s="66"/>
      <c r="S3" s="66"/>
      <c r="T3" s="66"/>
      <c r="U3" s="66"/>
      <c r="V3" s="66"/>
      <c r="W3" s="66"/>
      <c r="X3" s="66"/>
      <c r="Y3" s="66"/>
    </row>
    <row r="4" spans="1:77" x14ac:dyDescent="0.2">
      <c r="A4" s="20"/>
      <c r="B4" s="41" t="s">
        <v>10</v>
      </c>
      <c r="C4" s="41" t="s">
        <v>80</v>
      </c>
      <c r="D4" s="41" t="s">
        <v>12</v>
      </c>
      <c r="E4" s="41" t="s">
        <v>81</v>
      </c>
      <c r="F4" s="41" t="s">
        <v>0</v>
      </c>
      <c r="G4" s="41" t="s">
        <v>1</v>
      </c>
      <c r="H4" s="41" t="s">
        <v>11</v>
      </c>
      <c r="I4" s="41" t="s">
        <v>82</v>
      </c>
      <c r="J4" s="41" t="s">
        <v>83</v>
      </c>
      <c r="K4" s="41" t="s">
        <v>84</v>
      </c>
      <c r="L4" s="23"/>
      <c r="M4" s="23"/>
      <c r="N4" s="23"/>
      <c r="Q4" s="24"/>
      <c r="R4" s="48"/>
      <c r="S4" s="48"/>
      <c r="T4" s="48"/>
      <c r="U4" s="48"/>
      <c r="V4" s="48"/>
      <c r="W4" s="48"/>
      <c r="X4" s="48"/>
      <c r="Y4" s="48"/>
      <c r="Z4" s="28"/>
    </row>
    <row r="5" spans="1:77" s="28" customFormat="1" ht="204" x14ac:dyDescent="0.2">
      <c r="A5" s="20"/>
      <c r="B5" s="42" t="s">
        <v>2</v>
      </c>
      <c r="C5" s="42" t="s">
        <v>85</v>
      </c>
      <c r="D5" s="42" t="s">
        <v>3</v>
      </c>
      <c r="E5" s="42" t="s">
        <v>86</v>
      </c>
      <c r="F5" s="42" t="s">
        <v>4</v>
      </c>
      <c r="G5" s="42" t="s">
        <v>5</v>
      </c>
      <c r="H5" s="42" t="s">
        <v>6</v>
      </c>
      <c r="I5" s="42" t="s">
        <v>87</v>
      </c>
      <c r="J5" s="42" t="s">
        <v>88</v>
      </c>
      <c r="K5" s="42" t="s">
        <v>89</v>
      </c>
      <c r="L5" s="42" t="s">
        <v>7</v>
      </c>
      <c r="M5" s="42" t="s">
        <v>8</v>
      </c>
      <c r="N5" s="42" t="s">
        <v>9</v>
      </c>
      <c r="Q5" s="24"/>
      <c r="R5" s="28" t="s">
        <v>67</v>
      </c>
      <c r="S5" s="28" t="s">
        <v>75</v>
      </c>
      <c r="T5" s="28" t="s">
        <v>68</v>
      </c>
      <c r="U5" s="28" t="s">
        <v>62</v>
      </c>
      <c r="V5" s="28" t="s">
        <v>63</v>
      </c>
      <c r="W5" s="28" t="s">
        <v>64</v>
      </c>
      <c r="X5" s="28" t="s">
        <v>9</v>
      </c>
      <c r="Y5" s="28" t="s">
        <v>74</v>
      </c>
      <c r="Z5" s="18"/>
    </row>
    <row r="6" spans="1:77" x14ac:dyDescent="0.2">
      <c r="A6" s="29" t="s">
        <v>106</v>
      </c>
      <c r="B6" s="10">
        <v>2500.5653359991461</v>
      </c>
      <c r="C6" s="10">
        <v>4049.4381641904802</v>
      </c>
      <c r="D6" s="10">
        <v>834.37096681054823</v>
      </c>
      <c r="E6" s="10">
        <v>1294.0149232223685</v>
      </c>
      <c r="F6" s="10">
        <v>508.58074909465012</v>
      </c>
      <c r="G6" s="10">
        <v>581.54543989860588</v>
      </c>
      <c r="H6" s="10">
        <v>1788.3480164497014</v>
      </c>
      <c r="I6" s="10">
        <v>324.21451240925586</v>
      </c>
      <c r="J6" s="10">
        <v>2011.1522521841707</v>
      </c>
      <c r="K6" s="10">
        <v>394.41200262753364</v>
      </c>
      <c r="L6" s="10">
        <v>14286.64236288646</v>
      </c>
      <c r="M6" s="10">
        <v>1137.7272053073664</v>
      </c>
      <c r="N6" s="10">
        <v>15424.369568193826</v>
      </c>
      <c r="O6" s="32"/>
      <c r="P6" s="32"/>
      <c r="Q6" s="29" t="s">
        <v>106</v>
      </c>
      <c r="R6" s="32">
        <v>11758.812984301774</v>
      </c>
      <c r="S6" s="32">
        <v>171.58413231351517</v>
      </c>
      <c r="T6" s="32">
        <v>2574.2825352716864</v>
      </c>
      <c r="U6" s="32">
        <v>1708.9302458947391</v>
      </c>
      <c r="V6" s="32">
        <v>1676.4975314560436</v>
      </c>
      <c r="W6" s="32">
        <v>3575.1555544677863</v>
      </c>
      <c r="X6" s="32">
        <v>15424.369568193826</v>
      </c>
      <c r="Y6" s="32">
        <v>1109.4176934238544</v>
      </c>
      <c r="AA6" s="32"/>
      <c r="AB6" s="32"/>
      <c r="AC6" s="32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2"/>
      <c r="BP6" s="2"/>
      <c r="BQ6" s="5"/>
      <c r="BR6" s="2"/>
      <c r="BS6" s="2"/>
      <c r="BT6" s="2"/>
      <c r="BU6" s="2"/>
      <c r="BV6" s="2"/>
      <c r="BW6" s="2"/>
      <c r="BX6" s="2"/>
      <c r="BY6" s="2"/>
    </row>
    <row r="7" spans="1:77" x14ac:dyDescent="0.2">
      <c r="A7" s="29" t="s">
        <v>107</v>
      </c>
      <c r="B7" s="10">
        <v>2779.1394929637859</v>
      </c>
      <c r="C7" s="10">
        <v>3799.3400276696175</v>
      </c>
      <c r="D7" s="10">
        <v>1016.4952434505258</v>
      </c>
      <c r="E7" s="10">
        <v>1569.2130883309942</v>
      </c>
      <c r="F7" s="10">
        <v>343.52704111054999</v>
      </c>
      <c r="G7" s="10">
        <v>534.51649228023302</v>
      </c>
      <c r="H7" s="10">
        <v>1122.5573640851878</v>
      </c>
      <c r="I7" s="10">
        <v>307.75362545896041</v>
      </c>
      <c r="J7" s="10">
        <v>1783.5769712338447</v>
      </c>
      <c r="K7" s="10">
        <v>385.14029150447055</v>
      </c>
      <c r="L7" s="10">
        <v>13641.25963808817</v>
      </c>
      <c r="M7" s="10">
        <v>978.47478464409323</v>
      </c>
      <c r="N7" s="10">
        <v>14619.734422732263</v>
      </c>
      <c r="O7" s="32"/>
      <c r="P7" s="32"/>
      <c r="Q7" s="29" t="s">
        <v>107</v>
      </c>
      <c r="R7" s="32">
        <v>11084.193645664243</v>
      </c>
      <c r="S7" s="32">
        <v>158.58378934546934</v>
      </c>
      <c r="T7" s="32">
        <v>2612.3296754833823</v>
      </c>
      <c r="U7" s="32">
        <v>1863.0025933381492</v>
      </c>
      <c r="V7" s="32">
        <v>2287.8487353397622</v>
      </c>
      <c r="W7" s="32">
        <v>4010.3208213338721</v>
      </c>
      <c r="X7" s="32">
        <v>14619.734422732263</v>
      </c>
      <c r="Y7" s="32">
        <v>624.09680489512812</v>
      </c>
      <c r="AA7" s="32"/>
      <c r="AB7" s="32"/>
      <c r="AC7" s="32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2"/>
      <c r="BP7" s="2"/>
      <c r="BQ7" s="5"/>
      <c r="BR7" s="2"/>
      <c r="BS7" s="2"/>
      <c r="BT7" s="2"/>
      <c r="BU7" s="2"/>
      <c r="BV7" s="2"/>
      <c r="BW7" s="2"/>
      <c r="BX7" s="2"/>
      <c r="BY7" s="2"/>
    </row>
    <row r="8" spans="1:77" x14ac:dyDescent="0.2">
      <c r="A8" s="29" t="s">
        <v>108</v>
      </c>
      <c r="B8" s="10">
        <v>3150.1645473312742</v>
      </c>
      <c r="C8" s="10">
        <v>3749.875294017138</v>
      </c>
      <c r="D8" s="10">
        <v>1071.8789042173337</v>
      </c>
      <c r="E8" s="10">
        <v>1699.6144927111088</v>
      </c>
      <c r="F8" s="10">
        <v>291.33538739560714</v>
      </c>
      <c r="G8" s="10">
        <v>498.78239207058562</v>
      </c>
      <c r="H8" s="10">
        <v>974.51896518228807</v>
      </c>
      <c r="I8" s="10">
        <v>308.4689106729636</v>
      </c>
      <c r="J8" s="10">
        <v>1723.3410763975342</v>
      </c>
      <c r="K8" s="10">
        <v>381.27237412608582</v>
      </c>
      <c r="L8" s="10">
        <v>13849.25234412192</v>
      </c>
      <c r="M8" s="10">
        <v>1002.6699077625608</v>
      </c>
      <c r="N8" s="10">
        <v>14851.92225188448</v>
      </c>
      <c r="O8" s="32"/>
      <c r="P8" s="32"/>
      <c r="Q8" s="29" t="s">
        <v>108</v>
      </c>
      <c r="R8" s="32">
        <v>11354.740940088634</v>
      </c>
      <c r="S8" s="32">
        <v>148.55203102684362</v>
      </c>
      <c r="T8" s="32">
        <v>2608.672373356244</v>
      </c>
      <c r="U8" s="32">
        <v>1884.7441308061602</v>
      </c>
      <c r="V8" s="32">
        <v>2447.2111286401005</v>
      </c>
      <c r="W8" s="32">
        <v>4247.4046040112698</v>
      </c>
      <c r="X8" s="32">
        <v>14851.92225188448</v>
      </c>
      <c r="Y8" s="32">
        <v>655.40625197776808</v>
      </c>
      <c r="AA8" s="32"/>
      <c r="AB8" s="32"/>
      <c r="AC8" s="32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2"/>
      <c r="BP8" s="2"/>
      <c r="BQ8" s="5"/>
      <c r="BR8" s="2"/>
      <c r="BS8" s="2"/>
      <c r="BT8" s="2"/>
      <c r="BU8" s="2"/>
      <c r="BV8" s="2"/>
      <c r="BW8" s="2"/>
      <c r="BX8" s="2"/>
      <c r="BY8" s="2"/>
    </row>
    <row r="9" spans="1:77" x14ac:dyDescent="0.2">
      <c r="A9" s="29" t="s">
        <v>109</v>
      </c>
      <c r="B9" s="10">
        <v>3413.471630548534</v>
      </c>
      <c r="C9" s="10">
        <v>4167.7132732098871</v>
      </c>
      <c r="D9" s="10">
        <v>1077.6937858234842</v>
      </c>
      <c r="E9" s="10">
        <v>1877.4614842938518</v>
      </c>
      <c r="F9" s="10">
        <v>289.64031184844197</v>
      </c>
      <c r="G9" s="10">
        <v>488.85271546767598</v>
      </c>
      <c r="H9" s="10">
        <v>1043.2433801664547</v>
      </c>
      <c r="I9" s="10">
        <v>327.58066479903408</v>
      </c>
      <c r="J9" s="10">
        <v>1765.4423678218473</v>
      </c>
      <c r="K9" s="10">
        <v>387.42003119329985</v>
      </c>
      <c r="L9" s="10">
        <v>14838.519645172511</v>
      </c>
      <c r="M9" s="10">
        <v>999.04358867118469</v>
      </c>
      <c r="N9" s="10">
        <v>15837.563233843695</v>
      </c>
      <c r="O9" s="32"/>
      <c r="P9" s="32"/>
      <c r="Q9" s="29" t="s">
        <v>109</v>
      </c>
      <c r="R9" s="32">
        <v>11423.94473678885</v>
      </c>
      <c r="S9" s="32">
        <v>146.59670920290822</v>
      </c>
      <c r="T9" s="32">
        <v>2646.9647522340329</v>
      </c>
      <c r="U9" s="32">
        <v>2124.222583309931</v>
      </c>
      <c r="V9" s="32">
        <v>2463.5405451573761</v>
      </c>
      <c r="W9" s="32">
        <v>4836.1755792762142</v>
      </c>
      <c r="X9" s="32">
        <v>15837.563233843695</v>
      </c>
      <c r="Y9" s="32">
        <v>1868.4694864268113</v>
      </c>
      <c r="AA9" s="32"/>
      <c r="AB9" s="32"/>
      <c r="AC9" s="32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2"/>
      <c r="BP9" s="2"/>
      <c r="BQ9" s="5"/>
      <c r="BR9" s="2"/>
      <c r="BS9" s="2"/>
      <c r="BT9" s="2"/>
      <c r="BU9" s="2"/>
      <c r="BV9" s="2"/>
      <c r="BW9" s="2"/>
      <c r="BX9" s="2"/>
      <c r="BY9" s="2"/>
    </row>
    <row r="10" spans="1:77" x14ac:dyDescent="0.2">
      <c r="A10" s="29" t="s">
        <v>102</v>
      </c>
      <c r="B10" s="10">
        <v>4878.9847013502304</v>
      </c>
      <c r="C10" s="10">
        <v>6410.1851597190953</v>
      </c>
      <c r="D10" s="10">
        <v>1575.8324595523986</v>
      </c>
      <c r="E10" s="10">
        <v>2678.222532183725</v>
      </c>
      <c r="F10" s="10">
        <v>709.99482823744404</v>
      </c>
      <c r="G10" s="10">
        <v>961.30750005820892</v>
      </c>
      <c r="H10" s="10">
        <v>2301.7872405874673</v>
      </c>
      <c r="I10" s="10">
        <v>663.58465718656225</v>
      </c>
      <c r="J10" s="10">
        <v>3388.0417916170304</v>
      </c>
      <c r="K10" s="10">
        <v>743.75892701172597</v>
      </c>
      <c r="L10" s="10">
        <v>24311.69979750389</v>
      </c>
      <c r="M10" s="10">
        <v>1843.1343681290302</v>
      </c>
      <c r="N10" s="10">
        <v>26154.834165632921</v>
      </c>
      <c r="O10" s="32"/>
      <c r="P10" s="32"/>
      <c r="Q10" s="29" t="s">
        <v>102</v>
      </c>
      <c r="R10" s="32">
        <v>21622.807834475308</v>
      </c>
      <c r="S10" s="32">
        <v>281.28365491252845</v>
      </c>
      <c r="T10" s="32">
        <v>4784.3384993847558</v>
      </c>
      <c r="U10" s="32">
        <v>2676.5165766722689</v>
      </c>
      <c r="V10" s="32">
        <v>4801.2756395089154</v>
      </c>
      <c r="W10" s="32">
        <v>9835.4077752593366</v>
      </c>
      <c r="X10" s="32">
        <v>26154.834165632921</v>
      </c>
      <c r="Y10" s="32">
        <v>1824.0197359384802</v>
      </c>
      <c r="AA10" s="32"/>
      <c r="AB10" s="32"/>
      <c r="AC10" s="32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2"/>
      <c r="BP10" s="2"/>
      <c r="BQ10" s="5"/>
      <c r="BR10" s="2"/>
      <c r="BS10" s="2"/>
      <c r="BT10" s="2"/>
      <c r="BU10" s="2"/>
      <c r="BV10" s="2"/>
      <c r="BW10" s="2"/>
      <c r="BX10" s="2"/>
      <c r="BY10" s="2"/>
    </row>
    <row r="11" spans="1:77" x14ac:dyDescent="0.2">
      <c r="A11" s="29" t="s">
        <v>103</v>
      </c>
      <c r="B11" s="10">
        <v>5033.8495011267169</v>
      </c>
      <c r="C11" s="10">
        <v>6931.4872191639342</v>
      </c>
      <c r="D11" s="10">
        <v>1790.5444091933716</v>
      </c>
      <c r="E11" s="10">
        <v>3018.6260778551041</v>
      </c>
      <c r="F11" s="11">
        <v>768.72347248202857</v>
      </c>
      <c r="G11" s="51">
        <v>1029.9961388967795</v>
      </c>
      <c r="H11" s="12">
        <v>2509.4865773025422</v>
      </c>
      <c r="I11" s="10">
        <v>720.08289335480038</v>
      </c>
      <c r="J11" s="10">
        <v>3587.7218164258106</v>
      </c>
      <c r="K11" s="10">
        <v>758.21533369221925</v>
      </c>
      <c r="L11" s="10">
        <v>26148.733439493306</v>
      </c>
      <c r="M11" s="10">
        <v>1997.2301992997475</v>
      </c>
      <c r="N11" s="10">
        <v>28145.963638793055</v>
      </c>
      <c r="O11" s="32"/>
      <c r="P11" s="32"/>
      <c r="Q11" s="29" t="s">
        <v>103</v>
      </c>
      <c r="R11" s="32">
        <v>22623.333209554847</v>
      </c>
      <c r="S11" s="32">
        <v>288.26979065455419</v>
      </c>
      <c r="T11" s="32">
        <v>4951.3848471984293</v>
      </c>
      <c r="U11" s="32">
        <v>4021.769690299559</v>
      </c>
      <c r="V11" s="32">
        <v>5327.6592088045381</v>
      </c>
      <c r="W11" s="32">
        <v>10150.015648575707</v>
      </c>
      <c r="X11" s="32">
        <v>28145.963638793055</v>
      </c>
      <c r="Y11" s="32">
        <v>1083.5625408568339</v>
      </c>
      <c r="AA11" s="32"/>
      <c r="AB11" s="32"/>
      <c r="AC11" s="32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2"/>
      <c r="BP11" s="2"/>
      <c r="BQ11" s="5"/>
      <c r="BR11" s="2"/>
      <c r="BS11" s="2"/>
      <c r="BT11" s="2"/>
      <c r="BU11" s="2"/>
      <c r="BV11" s="2"/>
      <c r="BW11" s="2"/>
      <c r="BX11" s="2"/>
      <c r="BY11" s="2"/>
    </row>
    <row r="12" spans="1:77" x14ac:dyDescent="0.2">
      <c r="A12" s="29" t="s">
        <v>104</v>
      </c>
      <c r="B12" s="10">
        <v>6836.1093577868596</v>
      </c>
      <c r="C12" s="10">
        <v>7105.5591839921453</v>
      </c>
      <c r="D12" s="10">
        <v>2025.1670737739921</v>
      </c>
      <c r="E12" s="10">
        <v>3382.0202706829537</v>
      </c>
      <c r="F12" s="11">
        <v>812.68057566774291</v>
      </c>
      <c r="G12" s="51">
        <v>1122.3599323195485</v>
      </c>
      <c r="H12" s="12">
        <v>2684.4760841396242</v>
      </c>
      <c r="I12" s="10">
        <v>762.77335339374395</v>
      </c>
      <c r="J12" s="10">
        <v>3987.8639286303728</v>
      </c>
      <c r="K12" s="10">
        <v>762.25168712376399</v>
      </c>
      <c r="L12" s="10">
        <v>29481.261447510744</v>
      </c>
      <c r="M12" s="10">
        <v>2518.8323663954884</v>
      </c>
      <c r="N12" s="10">
        <v>32000.093813906231</v>
      </c>
      <c r="O12" s="32"/>
      <c r="P12" s="32"/>
      <c r="Q12" s="29" t="s">
        <v>104</v>
      </c>
      <c r="R12" s="32">
        <v>24043.978160342958</v>
      </c>
      <c r="S12" s="32">
        <v>297.16731339628711</v>
      </c>
      <c r="T12" s="32">
        <v>6374.1596102693447</v>
      </c>
      <c r="U12" s="32">
        <v>4904.6867699341065</v>
      </c>
      <c r="V12" s="32">
        <v>5935.7730114266169</v>
      </c>
      <c r="W12" s="32">
        <v>10570.601562481332</v>
      </c>
      <c r="X12" s="32">
        <v>32000.093813906231</v>
      </c>
      <c r="Y12" s="32">
        <v>1014.9305110182486</v>
      </c>
      <c r="AA12" s="32"/>
      <c r="AB12" s="32"/>
      <c r="AC12" s="32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2"/>
      <c r="BP12" s="2"/>
      <c r="BQ12" s="5"/>
      <c r="BR12" s="2"/>
      <c r="BS12" s="2"/>
      <c r="BT12" s="2"/>
      <c r="BU12" s="2"/>
      <c r="BV12" s="2"/>
      <c r="BW12" s="2"/>
      <c r="BX12" s="2"/>
      <c r="BY12" s="2"/>
    </row>
    <row r="13" spans="1:77" x14ac:dyDescent="0.2">
      <c r="A13" s="29" t="s">
        <v>105</v>
      </c>
      <c r="B13" s="10">
        <v>6996.8200685229449</v>
      </c>
      <c r="C13" s="10">
        <v>8196.4445676263349</v>
      </c>
      <c r="D13" s="10">
        <v>2008.9582110088763</v>
      </c>
      <c r="E13" s="10">
        <v>3869.0081009542141</v>
      </c>
      <c r="F13" s="11">
        <v>870.20731481409484</v>
      </c>
      <c r="G13" s="51">
        <v>1212.5055962927208</v>
      </c>
      <c r="H13" s="12">
        <v>2748.3423621405159</v>
      </c>
      <c r="I13" s="10">
        <v>797.10189962250718</v>
      </c>
      <c r="J13" s="10">
        <v>3989.8033650163343</v>
      </c>
      <c r="K13" s="10">
        <v>760.53210720695267</v>
      </c>
      <c r="L13" s="10">
        <v>31449.723593205508</v>
      </c>
      <c r="M13" s="10">
        <v>2826.3156203687799</v>
      </c>
      <c r="N13" s="10">
        <v>34276.039213574288</v>
      </c>
      <c r="O13" s="32"/>
      <c r="P13" s="32"/>
      <c r="Q13" s="29" t="s">
        <v>105</v>
      </c>
      <c r="R13" s="32">
        <v>25778.033905405282</v>
      </c>
      <c r="S13" s="32">
        <v>290.81117205768447</v>
      </c>
      <c r="T13" s="32">
        <v>6003.2746711067821</v>
      </c>
      <c r="U13" s="32">
        <v>5376.5737203281487</v>
      </c>
      <c r="V13" s="32">
        <v>5652.8545714598431</v>
      </c>
      <c r="W13" s="32">
        <v>10043.293585618001</v>
      </c>
      <c r="X13" s="32">
        <v>34276.039213574288</v>
      </c>
      <c r="Y13" s="32">
        <v>1217.7847588345467</v>
      </c>
      <c r="AA13" s="32"/>
      <c r="AB13" s="32"/>
      <c r="AC13" s="32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2"/>
      <c r="BP13" s="2"/>
      <c r="BQ13" s="5"/>
      <c r="BR13" s="2"/>
      <c r="BS13" s="2"/>
      <c r="BT13" s="2"/>
      <c r="BU13" s="2"/>
      <c r="BV13" s="2"/>
      <c r="BW13" s="2"/>
      <c r="BX13" s="2"/>
      <c r="BY13" s="2"/>
    </row>
    <row r="14" spans="1:77" x14ac:dyDescent="0.2">
      <c r="A14" s="29" t="s">
        <v>98</v>
      </c>
      <c r="B14" s="10">
        <v>4961.147269509901</v>
      </c>
      <c r="C14" s="10">
        <v>8811.8140594589331</v>
      </c>
      <c r="D14" s="10">
        <v>1622.1443140149299</v>
      </c>
      <c r="E14" s="10">
        <v>3677.8082870991493</v>
      </c>
      <c r="F14" s="11">
        <v>1189.8338670836472</v>
      </c>
      <c r="G14" s="51">
        <v>1471.1057303007628</v>
      </c>
      <c r="H14" s="12">
        <v>3243.3461376900977</v>
      </c>
      <c r="I14" s="10">
        <v>984.4215301529938</v>
      </c>
      <c r="J14" s="10">
        <v>5376.4794817943275</v>
      </c>
      <c r="K14" s="10">
        <v>921.23979124021207</v>
      </c>
      <c r="L14" s="10">
        <v>32259.340468344952</v>
      </c>
      <c r="M14" s="10">
        <v>2735.6958225203771</v>
      </c>
      <c r="N14" s="10">
        <v>34995.036290865326</v>
      </c>
      <c r="O14" s="32"/>
      <c r="P14" s="32"/>
      <c r="Q14" s="29" t="s">
        <v>98</v>
      </c>
      <c r="R14" s="32">
        <v>28160.76823226245</v>
      </c>
      <c r="S14" s="32">
        <v>312.59043812778151</v>
      </c>
      <c r="T14" s="32">
        <v>7532.6681839264065</v>
      </c>
      <c r="U14" s="32">
        <v>3890.0688993126041</v>
      </c>
      <c r="V14" s="32">
        <v>5913.1998781205893</v>
      </c>
      <c r="W14" s="32">
        <v>10354.015248450072</v>
      </c>
      <c r="X14" s="32">
        <v>34995.036290865326</v>
      </c>
      <c r="Y14" s="32">
        <v>-460.2440924344337</v>
      </c>
      <c r="Z14" s="32"/>
      <c r="AA14" s="32"/>
      <c r="AB14" s="32"/>
      <c r="AC14" s="32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2"/>
      <c r="BP14" s="2"/>
      <c r="BQ14" s="5"/>
      <c r="BR14" s="2"/>
      <c r="BS14" s="2"/>
      <c r="BT14" s="2"/>
      <c r="BU14" s="2"/>
      <c r="BV14" s="2"/>
      <c r="BW14" s="2"/>
      <c r="BX14" s="2"/>
      <c r="BY14" s="2"/>
    </row>
    <row r="15" spans="1:77" x14ac:dyDescent="0.2">
      <c r="A15" s="29" t="s">
        <v>99</v>
      </c>
      <c r="B15" s="10">
        <v>5429.4750847917521</v>
      </c>
      <c r="C15" s="10">
        <v>8943.754237437357</v>
      </c>
      <c r="D15" s="10">
        <v>1801.2479771372853</v>
      </c>
      <c r="E15" s="10">
        <v>4092.3671286835547</v>
      </c>
      <c r="F15" s="11">
        <v>1220.4732188432511</v>
      </c>
      <c r="G15" s="51">
        <v>1435.8381975534014</v>
      </c>
      <c r="H15" s="12">
        <v>3345.6830319471405</v>
      </c>
      <c r="I15" s="10">
        <v>1002.0104138319077</v>
      </c>
      <c r="J15" s="10">
        <v>5166.7387201148849</v>
      </c>
      <c r="K15" s="10">
        <v>904.82358215554507</v>
      </c>
      <c r="L15" s="10">
        <v>33342.411592496079</v>
      </c>
      <c r="M15" s="10">
        <v>2972.3743147239707</v>
      </c>
      <c r="N15" s="10">
        <v>36314.785907220052</v>
      </c>
      <c r="O15" s="32"/>
      <c r="P15" s="32"/>
      <c r="Q15" s="29" t="s">
        <v>99</v>
      </c>
      <c r="R15" s="32">
        <v>28635.624767384608</v>
      </c>
      <c r="S15" s="32">
        <v>278.7786144494541</v>
      </c>
      <c r="T15" s="32">
        <v>7312.5348522870509</v>
      </c>
      <c r="U15" s="32">
        <v>5040.5340689611512</v>
      </c>
      <c r="V15" s="32">
        <v>7938.9335986102406</v>
      </c>
      <c r="W15" s="32">
        <v>12285.063363673438</v>
      </c>
      <c r="X15" s="32">
        <v>36314.785907220052</v>
      </c>
      <c r="Y15" s="32">
        <v>-606.55663079901569</v>
      </c>
      <c r="Z15" s="32"/>
      <c r="AA15" s="32"/>
      <c r="AB15" s="32"/>
      <c r="AC15" s="32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2"/>
      <c r="BP15" s="2"/>
      <c r="BQ15" s="5"/>
      <c r="BR15" s="2"/>
      <c r="BS15" s="2"/>
      <c r="BT15" s="2"/>
      <c r="BU15" s="2"/>
      <c r="BV15" s="2"/>
      <c r="BW15" s="2"/>
      <c r="BX15" s="2"/>
      <c r="BY15" s="2"/>
    </row>
    <row r="16" spans="1:77" x14ac:dyDescent="0.2">
      <c r="A16" s="29" t="s">
        <v>100</v>
      </c>
      <c r="B16" s="10">
        <v>7364.371519138449</v>
      </c>
      <c r="C16" s="10">
        <v>8513.5555061113773</v>
      </c>
      <c r="D16" s="10">
        <v>1977.0532157096525</v>
      </c>
      <c r="E16" s="10">
        <v>3980.9512132653977</v>
      </c>
      <c r="F16" s="11">
        <v>1215.8353396412931</v>
      </c>
      <c r="G16" s="51">
        <v>1340.9976822142064</v>
      </c>
      <c r="H16" s="12">
        <v>3115.4460216252414</v>
      </c>
      <c r="I16" s="10">
        <v>1002.2955674946116</v>
      </c>
      <c r="J16" s="10">
        <v>5160.3449068987093</v>
      </c>
      <c r="K16" s="10">
        <v>878.8917809095085</v>
      </c>
      <c r="L16" s="10">
        <v>34549.742753008446</v>
      </c>
      <c r="M16" s="10">
        <v>2507.2355889533251</v>
      </c>
      <c r="N16" s="10">
        <v>37056.978341961774</v>
      </c>
      <c r="O16" s="32"/>
      <c r="P16" s="32"/>
      <c r="Q16" s="29" t="s">
        <v>100</v>
      </c>
      <c r="R16" s="32">
        <v>27042.38776469155</v>
      </c>
      <c r="S16" s="32">
        <v>255.42258073791643</v>
      </c>
      <c r="T16" s="32">
        <v>7302.4557427111267</v>
      </c>
      <c r="U16" s="32">
        <v>5378.7373531588055</v>
      </c>
      <c r="V16" s="32">
        <v>7688.0518412085767</v>
      </c>
      <c r="W16" s="32">
        <v>10072.966884138063</v>
      </c>
      <c r="X16" s="32">
        <v>37056.978341961774</v>
      </c>
      <c r="Y16" s="32">
        <v>-537.11005640813892</v>
      </c>
      <c r="Z16" s="32"/>
      <c r="AA16" s="32"/>
      <c r="AB16" s="32"/>
      <c r="AC16" s="32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2"/>
      <c r="BP16" s="2"/>
      <c r="BQ16" s="5"/>
      <c r="BR16" s="2"/>
      <c r="BS16" s="2"/>
      <c r="BT16" s="2"/>
      <c r="BU16" s="2"/>
      <c r="BV16" s="2"/>
      <c r="BW16" s="2"/>
      <c r="BX16" s="2"/>
      <c r="BY16" s="2"/>
    </row>
    <row r="17" spans="1:77" x14ac:dyDescent="0.2">
      <c r="A17" s="29" t="s">
        <v>101</v>
      </c>
      <c r="B17" s="10">
        <v>7902.3098957549018</v>
      </c>
      <c r="C17" s="10">
        <v>8884.0191339355533</v>
      </c>
      <c r="D17" s="10">
        <v>1806.2488361240275</v>
      </c>
      <c r="E17" s="10">
        <v>4100.2696404707958</v>
      </c>
      <c r="F17" s="11">
        <v>1194.8457676404701</v>
      </c>
      <c r="G17" s="51">
        <v>1147.4906224804911</v>
      </c>
      <c r="H17" s="12">
        <v>3078.6761742874132</v>
      </c>
      <c r="I17" s="10">
        <v>987.38522754844405</v>
      </c>
      <c r="J17" s="10">
        <v>5330.7144728192652</v>
      </c>
      <c r="K17" s="10">
        <v>845.79173817142532</v>
      </c>
      <c r="L17" s="10">
        <v>35277.751509232789</v>
      </c>
      <c r="M17" s="10">
        <v>2595.6198342499692</v>
      </c>
      <c r="N17" s="10">
        <v>37873.371343482759</v>
      </c>
      <c r="O17" s="32"/>
      <c r="P17" s="32"/>
      <c r="Q17" s="29" t="s">
        <v>101</v>
      </c>
      <c r="R17" s="32">
        <v>26335.197002862271</v>
      </c>
      <c r="S17" s="32">
        <v>228.63965847084131</v>
      </c>
      <c r="T17" s="32">
        <v>8010.7709422040716</v>
      </c>
      <c r="U17" s="32">
        <v>5825.5932046012049</v>
      </c>
      <c r="V17" s="32">
        <v>6652.8930568154155</v>
      </c>
      <c r="W17" s="32">
        <v>9246.4320312914952</v>
      </c>
      <c r="X17" s="32">
        <v>37873.371343482759</v>
      </c>
      <c r="Y17" s="32">
        <v>66.709509820449966</v>
      </c>
      <c r="Z17" s="32"/>
      <c r="AA17" s="32"/>
      <c r="AB17" s="32"/>
      <c r="AC17" s="32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2"/>
      <c r="BP17" s="2"/>
      <c r="BQ17" s="5"/>
      <c r="BR17" s="2"/>
      <c r="BS17" s="2"/>
      <c r="BT17" s="2"/>
      <c r="BU17" s="2"/>
      <c r="BV17" s="2"/>
      <c r="BW17" s="2"/>
      <c r="BX17" s="2"/>
      <c r="BY17" s="2"/>
    </row>
    <row r="18" spans="1:77" x14ac:dyDescent="0.2">
      <c r="A18" s="29" t="s">
        <v>94</v>
      </c>
      <c r="B18" s="10">
        <v>6169.0363480335664</v>
      </c>
      <c r="C18" s="10">
        <v>9481.7116394432142</v>
      </c>
      <c r="D18" s="10">
        <v>1473.3566630698165</v>
      </c>
      <c r="E18" s="10">
        <v>4778.6140818904105</v>
      </c>
      <c r="F18" s="11">
        <v>1517.2187208929877</v>
      </c>
      <c r="G18" s="51">
        <v>1109.9034396249126</v>
      </c>
      <c r="H18" s="12">
        <v>4234.6138377399511</v>
      </c>
      <c r="I18" s="10">
        <v>1214.4387537214857</v>
      </c>
      <c r="J18" s="10">
        <v>6020.0657979693324</v>
      </c>
      <c r="K18" s="10">
        <v>1001.4237083533926</v>
      </c>
      <c r="L18" s="10">
        <v>37000.382990739068</v>
      </c>
      <c r="M18" s="10">
        <v>3179.2033128297448</v>
      </c>
      <c r="N18" s="10">
        <v>40179.586303568816</v>
      </c>
      <c r="O18" s="32"/>
      <c r="P18" s="32"/>
      <c r="Q18" s="29" t="s">
        <v>94</v>
      </c>
      <c r="R18" s="32">
        <v>31336.923716959893</v>
      </c>
      <c r="S18" s="32">
        <v>274.21423315385402</v>
      </c>
      <c r="T18" s="32">
        <v>8100.8719663370366</v>
      </c>
      <c r="U18" s="32">
        <v>5164.9747220540685</v>
      </c>
      <c r="V18" s="32">
        <v>6047.5905651903022</v>
      </c>
      <c r="W18" s="32">
        <v>10728.988960787006</v>
      </c>
      <c r="X18" s="32">
        <v>40179.586303568816</v>
      </c>
      <c r="Y18" s="32">
        <v>-15.999939339331831</v>
      </c>
      <c r="Z18" s="32"/>
      <c r="AA18" s="32"/>
      <c r="AB18" s="32"/>
      <c r="AC18" s="32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2"/>
      <c r="BP18" s="2"/>
      <c r="BQ18" s="5"/>
      <c r="BR18" s="2"/>
      <c r="BS18" s="2"/>
      <c r="BT18" s="2"/>
      <c r="BU18" s="2"/>
      <c r="BV18" s="2"/>
      <c r="BW18" s="2"/>
      <c r="BX18" s="2"/>
      <c r="BY18" s="2"/>
    </row>
    <row r="19" spans="1:77" x14ac:dyDescent="0.2">
      <c r="A19" s="29" t="s">
        <v>95</v>
      </c>
      <c r="B19" s="10">
        <v>7014.5647133339899</v>
      </c>
      <c r="C19" s="10">
        <v>7506.8619946422186</v>
      </c>
      <c r="D19" s="10">
        <v>1327.3713076676434</v>
      </c>
      <c r="E19" s="10">
        <v>3004.5029916381072</v>
      </c>
      <c r="F19" s="11">
        <v>1466.3538476570229</v>
      </c>
      <c r="G19" s="51">
        <v>893.32363828541509</v>
      </c>
      <c r="H19" s="12">
        <v>3967.7055514005287</v>
      </c>
      <c r="I19" s="10">
        <v>1219.9497106485014</v>
      </c>
      <c r="J19" s="10">
        <v>5810.1297491775458</v>
      </c>
      <c r="K19" s="10">
        <v>1005.0412398607574</v>
      </c>
      <c r="L19" s="10">
        <v>33215.804744311739</v>
      </c>
      <c r="M19" s="10">
        <v>2605.3202925631667</v>
      </c>
      <c r="N19" s="10">
        <v>35821.125036874902</v>
      </c>
      <c r="O19" s="32"/>
      <c r="P19" s="32"/>
      <c r="Q19" s="29" t="s">
        <v>95</v>
      </c>
      <c r="R19" s="32">
        <v>29884.154806670354</v>
      </c>
      <c r="S19" s="32">
        <v>289.79805850815347</v>
      </c>
      <c r="T19" s="32">
        <v>8273.1464147301558</v>
      </c>
      <c r="U19" s="32">
        <v>3416.1679955562549</v>
      </c>
      <c r="V19" s="32">
        <v>4278.1951831788765</v>
      </c>
      <c r="W19" s="32">
        <v>6187.9442910372418</v>
      </c>
      <c r="X19" s="32">
        <v>35821.125036874902</v>
      </c>
      <c r="Y19" s="32">
        <v>-4132.3931307316507</v>
      </c>
      <c r="Z19" s="32"/>
      <c r="AA19" s="32"/>
      <c r="AB19" s="32"/>
      <c r="AC19" s="32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2"/>
      <c r="BP19" s="2"/>
      <c r="BQ19" s="5"/>
      <c r="BR19" s="2"/>
      <c r="BS19" s="2"/>
      <c r="BT19" s="2"/>
      <c r="BU19" s="2"/>
      <c r="BV19" s="2"/>
      <c r="BW19" s="2"/>
      <c r="BX19" s="2"/>
      <c r="BY19" s="2"/>
    </row>
    <row r="20" spans="1:77" x14ac:dyDescent="0.2">
      <c r="A20" s="29" t="s">
        <v>96</v>
      </c>
      <c r="B20" s="10">
        <v>8582.6248664712912</v>
      </c>
      <c r="C20" s="10">
        <v>8721.6923759480596</v>
      </c>
      <c r="D20" s="10">
        <v>1729.9065953144307</v>
      </c>
      <c r="E20" s="10">
        <v>4218.5383070389616</v>
      </c>
      <c r="F20" s="11">
        <v>1436.8949026209366</v>
      </c>
      <c r="G20" s="51">
        <v>722.48504402494859</v>
      </c>
      <c r="H20" s="12">
        <v>4303.8149706545755</v>
      </c>
      <c r="I20" s="10">
        <v>1273.9144034594328</v>
      </c>
      <c r="J20" s="10">
        <v>5949.1330953159686</v>
      </c>
      <c r="K20" s="10">
        <v>1065.8528259054883</v>
      </c>
      <c r="L20" s="10">
        <v>38004.857386754098</v>
      </c>
      <c r="M20" s="10">
        <v>3388.1607047848029</v>
      </c>
      <c r="N20" s="10">
        <v>41393.018091538899</v>
      </c>
      <c r="O20" s="32"/>
      <c r="P20" s="32"/>
      <c r="Q20" s="29" t="s">
        <v>96</v>
      </c>
      <c r="R20" s="32">
        <v>31756.584547973936</v>
      </c>
      <c r="S20" s="32">
        <v>326.57329703656842</v>
      </c>
      <c r="T20" s="32">
        <v>8669.4565705610657</v>
      </c>
      <c r="U20" s="32">
        <v>5795.9294088281376</v>
      </c>
      <c r="V20" s="32">
        <v>5942.9128370954095</v>
      </c>
      <c r="W20" s="32">
        <v>9058.1354032955787</v>
      </c>
      <c r="X20" s="32">
        <v>41393.018091538899</v>
      </c>
      <c r="Y20" s="32">
        <v>-2040.3031666606403</v>
      </c>
      <c r="Z20" s="32"/>
      <c r="AA20" s="32"/>
      <c r="AB20" s="32"/>
      <c r="AC20" s="32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2"/>
      <c r="BP20" s="2"/>
      <c r="BQ20" s="5"/>
      <c r="BR20" s="2"/>
      <c r="BS20" s="2"/>
      <c r="BT20" s="2"/>
      <c r="BU20" s="2"/>
      <c r="BV20" s="2"/>
      <c r="BW20" s="2"/>
      <c r="BX20" s="2"/>
      <c r="BY20" s="2"/>
    </row>
    <row r="21" spans="1:77" x14ac:dyDescent="0.2">
      <c r="A21" s="29" t="s">
        <v>97</v>
      </c>
      <c r="B21" s="10">
        <v>9258.1253276224925</v>
      </c>
      <c r="C21" s="10">
        <v>9830.3849378779159</v>
      </c>
      <c r="D21" s="10">
        <v>2242.1175577902404</v>
      </c>
      <c r="E21" s="10">
        <v>4616.9587805570009</v>
      </c>
      <c r="F21" s="11">
        <v>1425.2685532398632</v>
      </c>
      <c r="G21" s="51">
        <v>634.40381473943205</v>
      </c>
      <c r="H21" s="12">
        <v>4204.7818400371234</v>
      </c>
      <c r="I21" s="10">
        <v>1414.6263991775738</v>
      </c>
      <c r="J21" s="10">
        <v>5904.9904129583656</v>
      </c>
      <c r="K21" s="10">
        <v>1215.0285151201865</v>
      </c>
      <c r="L21" s="10">
        <v>40746.686139120189</v>
      </c>
      <c r="M21" s="10">
        <v>2987.220503522899</v>
      </c>
      <c r="N21" s="10">
        <v>43733.906642643087</v>
      </c>
      <c r="O21" s="32"/>
      <c r="P21" s="32"/>
      <c r="Q21" s="29" t="s">
        <v>97</v>
      </c>
      <c r="R21" s="32">
        <v>30600.090211881819</v>
      </c>
      <c r="S21" s="32">
        <v>352.08327009446998</v>
      </c>
      <c r="T21" s="32">
        <v>8903.6630316772807</v>
      </c>
      <c r="U21" s="32">
        <v>7627.3278735615804</v>
      </c>
      <c r="V21" s="32">
        <v>5720.3437109985643</v>
      </c>
      <c r="W21" s="32">
        <v>10023.120722528734</v>
      </c>
      <c r="X21" s="32">
        <v>43733.906642643087</v>
      </c>
      <c r="Y21" s="32">
        <v>553.51926695810653</v>
      </c>
      <c r="Z21" s="32"/>
      <c r="AA21" s="32"/>
      <c r="AB21" s="32"/>
      <c r="AC21" s="32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2"/>
      <c r="BP21" s="2"/>
      <c r="BQ21" s="5"/>
      <c r="BR21" s="2"/>
      <c r="BS21" s="2"/>
      <c r="BT21" s="2"/>
      <c r="BU21" s="2"/>
      <c r="BV21" s="2"/>
      <c r="BW21" s="2"/>
      <c r="BX21" s="2"/>
      <c r="BY21" s="2"/>
    </row>
    <row r="22" spans="1:77" x14ac:dyDescent="0.2">
      <c r="A22" s="29" t="s">
        <v>90</v>
      </c>
      <c r="B22" s="10">
        <v>7949.2539334053281</v>
      </c>
      <c r="C22" s="10">
        <v>14601.977694941534</v>
      </c>
      <c r="D22" s="10">
        <v>1590.9040288458709</v>
      </c>
      <c r="E22" s="10">
        <v>6237.4494984468402</v>
      </c>
      <c r="F22" s="11">
        <v>1931.1829958996434</v>
      </c>
      <c r="G22" s="51">
        <v>1108.2959051678513</v>
      </c>
      <c r="H22" s="12">
        <v>5595.7292399826529</v>
      </c>
      <c r="I22" s="10">
        <v>2092.6669475841009</v>
      </c>
      <c r="J22" s="10">
        <v>6814.3543484669244</v>
      </c>
      <c r="K22" s="10">
        <v>1811.36281173825</v>
      </c>
      <c r="L22" s="10">
        <v>49733.177404478993</v>
      </c>
      <c r="M22" s="10">
        <v>4949.7876841272955</v>
      </c>
      <c r="N22" s="10">
        <v>54682.965088606288</v>
      </c>
      <c r="O22" s="32"/>
      <c r="P22" s="32"/>
      <c r="Q22" s="29" t="s">
        <v>90</v>
      </c>
      <c r="R22" s="32">
        <v>46662.719676322791</v>
      </c>
      <c r="S22" s="32">
        <v>606.72675512995022</v>
      </c>
      <c r="T22" s="32">
        <v>10560.895374425287</v>
      </c>
      <c r="U22" s="32">
        <v>5740.1360732194189</v>
      </c>
      <c r="V22" s="32">
        <v>8059.5767801779166</v>
      </c>
      <c r="W22" s="32">
        <v>8902.4122138754446</v>
      </c>
      <c r="X22" s="32">
        <v>54682.965088606288</v>
      </c>
      <c r="Y22" s="32">
        <v>-8044.6773567936307</v>
      </c>
      <c r="Z22" s="32"/>
      <c r="AA22" s="32"/>
      <c r="AB22" s="32"/>
      <c r="AC22" s="32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2"/>
      <c r="BP22" s="2"/>
      <c r="BQ22" s="5"/>
      <c r="BR22" s="2"/>
      <c r="BS22" s="2"/>
      <c r="BT22" s="2"/>
      <c r="BU22" s="2"/>
      <c r="BV22" s="2"/>
      <c r="BW22" s="2"/>
      <c r="BX22" s="2"/>
      <c r="BY22" s="2"/>
    </row>
    <row r="23" spans="1:77" x14ac:dyDescent="0.2">
      <c r="A23" s="29" t="s">
        <v>91</v>
      </c>
      <c r="B23" s="10">
        <v>8645.4521218130558</v>
      </c>
      <c r="C23" s="10">
        <v>15573.322629850907</v>
      </c>
      <c r="D23" s="10">
        <v>2209.50412027526</v>
      </c>
      <c r="E23" s="10">
        <v>6868.3809582641934</v>
      </c>
      <c r="F23" s="11">
        <v>1944.6232835118551</v>
      </c>
      <c r="G23" s="51">
        <v>1297.7706593171924</v>
      </c>
      <c r="H23" s="12">
        <v>6148.8246247592315</v>
      </c>
      <c r="I23" s="10">
        <v>2201.505283895809</v>
      </c>
      <c r="J23" s="10">
        <v>6743.6590038045524</v>
      </c>
      <c r="K23" s="10">
        <v>1945.4313799415495</v>
      </c>
      <c r="L23" s="10">
        <v>53578.474065433598</v>
      </c>
      <c r="M23" s="10">
        <v>4199.6913823078303</v>
      </c>
      <c r="N23" s="10">
        <v>57778.165447741427</v>
      </c>
      <c r="O23" s="32"/>
      <c r="P23" s="32"/>
      <c r="Q23" s="29" t="s">
        <v>91</v>
      </c>
      <c r="R23" s="32">
        <v>44261.123733568471</v>
      </c>
      <c r="S23" s="32">
        <v>652.57208364950145</v>
      </c>
      <c r="T23" s="32">
        <v>10781.966644139819</v>
      </c>
      <c r="U23" s="32">
        <v>7372.5269936834638</v>
      </c>
      <c r="V23" s="32">
        <v>9133.0392100667123</v>
      </c>
      <c r="W23" s="32">
        <v>9751.3190956922808</v>
      </c>
      <c r="X23" s="32">
        <v>57778.165447741427</v>
      </c>
      <c r="Y23" s="32">
        <v>-4671.7441216742591</v>
      </c>
      <c r="Z23" s="32"/>
      <c r="AA23" s="32"/>
      <c r="AB23" s="32"/>
      <c r="AC23" s="32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2"/>
      <c r="BP23" s="2"/>
      <c r="BQ23" s="5"/>
      <c r="BR23" s="2"/>
      <c r="BS23" s="2"/>
      <c r="BT23" s="2"/>
      <c r="BU23" s="2"/>
      <c r="BV23" s="2"/>
      <c r="BW23" s="2"/>
      <c r="BX23" s="2"/>
      <c r="BY23" s="2"/>
    </row>
    <row r="24" spans="1:77" x14ac:dyDescent="0.2">
      <c r="A24" s="29" t="s">
        <v>92</v>
      </c>
      <c r="B24" s="10">
        <v>10020.931118781406</v>
      </c>
      <c r="C24" s="10">
        <v>15465.883825269624</v>
      </c>
      <c r="D24" s="10">
        <v>2692.5227310573623</v>
      </c>
      <c r="E24" s="10">
        <v>7207.862985034647</v>
      </c>
      <c r="F24" s="10">
        <v>1936.043983249288</v>
      </c>
      <c r="G24" s="10">
        <v>1227.1622346487104</v>
      </c>
      <c r="H24" s="10">
        <v>6748.0988328278363</v>
      </c>
      <c r="I24" s="10">
        <v>2175.4337664620753</v>
      </c>
      <c r="J24" s="10">
        <v>6684.9319923525054</v>
      </c>
      <c r="K24" s="10">
        <v>1959.2788548607582</v>
      </c>
      <c r="L24" s="10">
        <v>56118.150324544215</v>
      </c>
      <c r="M24" s="10">
        <v>4818.5485570173159</v>
      </c>
      <c r="N24" s="10">
        <v>60936.698881561533</v>
      </c>
      <c r="O24" s="32"/>
      <c r="P24" s="32"/>
      <c r="Q24" s="29" t="s">
        <v>92</v>
      </c>
      <c r="R24" s="32">
        <v>47070.874803610735</v>
      </c>
      <c r="S24" s="32">
        <v>650.06990989311612</v>
      </c>
      <c r="T24" s="32">
        <v>10241.729680656093</v>
      </c>
      <c r="U24" s="32">
        <v>8234.3114717958742</v>
      </c>
      <c r="V24" s="32">
        <v>7865.5068715164489</v>
      </c>
      <c r="W24" s="32">
        <v>8654.4237943810767</v>
      </c>
      <c r="X24" s="32">
        <v>60936.698881561533</v>
      </c>
      <c r="Y24" s="32">
        <v>-4471.3700615296584</v>
      </c>
      <c r="Z24" s="32"/>
      <c r="AA24" s="32"/>
      <c r="AB24" s="32"/>
      <c r="AC24" s="32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2"/>
      <c r="BP24" s="2"/>
      <c r="BQ24" s="5"/>
      <c r="BR24" s="2"/>
      <c r="BS24" s="2"/>
      <c r="BT24" s="2"/>
      <c r="BU24" s="2"/>
      <c r="BV24" s="2"/>
      <c r="BW24" s="2"/>
      <c r="BX24" s="2"/>
      <c r="BY24" s="2"/>
    </row>
    <row r="25" spans="1:77" x14ac:dyDescent="0.2">
      <c r="A25" s="29" t="s">
        <v>93</v>
      </c>
      <c r="B25" s="10">
        <v>9748.9966251272326</v>
      </c>
      <c r="C25" s="10">
        <v>14812.440230584265</v>
      </c>
      <c r="D25" s="10">
        <v>2369.1094255820844</v>
      </c>
      <c r="E25" s="10">
        <v>5348.5520512434596</v>
      </c>
      <c r="F25" s="10">
        <v>1905.8212179495981</v>
      </c>
      <c r="G25" s="10">
        <v>979.70519293066661</v>
      </c>
      <c r="H25" s="10">
        <v>6949.3116019609852</v>
      </c>
      <c r="I25" s="10">
        <v>2014.7865072446505</v>
      </c>
      <c r="J25" s="10">
        <v>6586.7446137399766</v>
      </c>
      <c r="K25" s="10">
        <v>1856.4196420584535</v>
      </c>
      <c r="L25" s="10">
        <v>52571.887108421375</v>
      </c>
      <c r="M25" s="10">
        <v>5368.6215138947664</v>
      </c>
      <c r="N25" s="10">
        <v>57940.508622316142</v>
      </c>
      <c r="O25" s="32"/>
      <c r="P25" s="32"/>
      <c r="Q25" s="29" t="s">
        <v>93</v>
      </c>
      <c r="R25" s="32">
        <v>43061.460749727674</v>
      </c>
      <c r="S25" s="32">
        <v>460.82451746297238</v>
      </c>
      <c r="T25" s="32">
        <v>10833.061554070933</v>
      </c>
      <c r="U25" s="32">
        <v>7491.0931267625474</v>
      </c>
      <c r="V25" s="32">
        <v>5821.9656820375021</v>
      </c>
      <c r="W25" s="32">
        <v>17959.900793293058</v>
      </c>
      <c r="X25" s="32">
        <v>57940.508622316142</v>
      </c>
      <c r="Y25" s="32">
        <v>8232.0037855475712</v>
      </c>
      <c r="Z25" s="32"/>
      <c r="AA25" s="32"/>
      <c r="AB25" s="32"/>
      <c r="AC25" s="32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2"/>
      <c r="BP25" s="2"/>
      <c r="BQ25" s="5"/>
      <c r="BR25" s="2"/>
      <c r="BS25" s="2"/>
      <c r="BT25" s="2"/>
      <c r="BU25" s="2"/>
      <c r="BV25" s="2"/>
      <c r="BW25" s="2"/>
      <c r="BX25" s="2"/>
      <c r="BY25" s="2"/>
    </row>
    <row r="26" spans="1:77" x14ac:dyDescent="0.2">
      <c r="A26" s="29" t="s">
        <v>13</v>
      </c>
      <c r="B26" s="9">
        <v>16922.072117674357</v>
      </c>
      <c r="C26" s="9">
        <v>24697.390170380033</v>
      </c>
      <c r="D26" s="9">
        <v>3389.0642424932194</v>
      </c>
      <c r="E26" s="9">
        <v>9601.1986149179793</v>
      </c>
      <c r="F26" s="9">
        <v>2653.8452938327832</v>
      </c>
      <c r="G26" s="9">
        <v>1587.0738034688409</v>
      </c>
      <c r="H26" s="9">
        <v>9449.265188065825</v>
      </c>
      <c r="I26" s="9">
        <v>2842.151669882101</v>
      </c>
      <c r="J26" s="9">
        <v>11645.96105359387</v>
      </c>
      <c r="K26" s="9">
        <v>2398.3295088560371</v>
      </c>
      <c r="L26" s="9">
        <v>85186.351663165056</v>
      </c>
      <c r="M26" s="9">
        <v>13631.226173312169</v>
      </c>
      <c r="N26" s="9">
        <v>98817.577836477227</v>
      </c>
      <c r="O26" s="32"/>
      <c r="P26" s="32"/>
      <c r="Q26" s="29" t="s">
        <v>13</v>
      </c>
      <c r="R26" s="32">
        <v>83276.385497171621</v>
      </c>
      <c r="S26" s="32">
        <v>746.6380104758623</v>
      </c>
      <c r="T26" s="32">
        <v>18795.785941692233</v>
      </c>
      <c r="U26" s="32">
        <v>10354.849921914591</v>
      </c>
      <c r="V26" s="32">
        <v>15046.402453605078</v>
      </c>
      <c r="W26" s="32">
        <v>25121.218459155523</v>
      </c>
      <c r="X26" s="32">
        <v>98817.577836477227</v>
      </c>
      <c r="Y26" s="32">
        <v>-4281.2655292266354</v>
      </c>
      <c r="Z26" s="32"/>
      <c r="AA26" s="32"/>
      <c r="AB26" s="32"/>
      <c r="AC26" s="32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2"/>
      <c r="BP26" s="2"/>
      <c r="BQ26" s="5"/>
      <c r="BR26" s="2"/>
      <c r="BS26" s="2"/>
      <c r="BT26" s="2"/>
      <c r="BU26" s="2"/>
      <c r="BV26" s="2"/>
      <c r="BW26" s="2"/>
      <c r="BX26" s="2"/>
      <c r="BY26" s="2"/>
    </row>
    <row r="27" spans="1:77" x14ac:dyDescent="0.2">
      <c r="A27" s="29" t="s">
        <v>14</v>
      </c>
      <c r="B27" s="9">
        <v>19077.968469685264</v>
      </c>
      <c r="C27" s="9">
        <v>24490.00598874022</v>
      </c>
      <c r="D27" s="9">
        <v>4167.5181285543476</v>
      </c>
      <c r="E27" s="9">
        <v>10668.543032996538</v>
      </c>
      <c r="F27" s="9">
        <v>2673.5448838071234</v>
      </c>
      <c r="G27" s="9">
        <v>1575.8315750747695</v>
      </c>
      <c r="H27" s="9">
        <v>10168.2964032403</v>
      </c>
      <c r="I27" s="9">
        <v>2530.6766682873076</v>
      </c>
      <c r="J27" s="9">
        <v>11273.693701451346</v>
      </c>
      <c r="K27" s="9">
        <v>2272.0964523771258</v>
      </c>
      <c r="L27" s="9">
        <v>88898.175304214339</v>
      </c>
      <c r="M27" s="9">
        <v>13914.510735921529</v>
      </c>
      <c r="N27" s="9">
        <v>102812.68604013587</v>
      </c>
      <c r="O27" s="32"/>
      <c r="P27" s="32"/>
      <c r="Q27" s="29" t="s">
        <v>14</v>
      </c>
      <c r="R27" s="32">
        <v>79246.017043151107</v>
      </c>
      <c r="S27" s="32">
        <v>720.08799862892226</v>
      </c>
      <c r="T27" s="32">
        <v>19073.658749439812</v>
      </c>
      <c r="U27" s="32">
        <v>13318.984890853584</v>
      </c>
      <c r="V27" s="32">
        <v>14348.768006257862</v>
      </c>
      <c r="W27" s="32">
        <v>26618.720627675124</v>
      </c>
      <c r="X27" s="32">
        <v>102812.68604013587</v>
      </c>
      <c r="Y27" s="32">
        <v>2723.8899794797107</v>
      </c>
      <c r="Z27" s="32"/>
      <c r="AA27" s="32"/>
      <c r="AB27" s="32"/>
      <c r="AC27" s="32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2"/>
      <c r="BP27" s="2"/>
      <c r="BQ27" s="5"/>
      <c r="BR27" s="2"/>
      <c r="BS27" s="2"/>
      <c r="BT27" s="2"/>
      <c r="BU27" s="2"/>
      <c r="BV27" s="2"/>
      <c r="BW27" s="2"/>
      <c r="BX27" s="2"/>
      <c r="BY27" s="2"/>
    </row>
    <row r="28" spans="1:77" x14ac:dyDescent="0.2">
      <c r="A28" s="29" t="s">
        <v>15</v>
      </c>
      <c r="B28" s="9">
        <v>25671.98173054474</v>
      </c>
      <c r="C28" s="9">
        <v>23296.539245807733</v>
      </c>
      <c r="D28" s="9">
        <v>4554.1001474732984</v>
      </c>
      <c r="E28" s="9">
        <v>10919.944925435018</v>
      </c>
      <c r="F28" s="9">
        <v>2691.1032289940977</v>
      </c>
      <c r="G28" s="9">
        <v>1720.6617827648743</v>
      </c>
      <c r="H28" s="9">
        <v>10951.596051203651</v>
      </c>
      <c r="I28" s="9">
        <v>2344.2584311551504</v>
      </c>
      <c r="J28" s="9">
        <v>11749.643856338849</v>
      </c>
      <c r="K28" s="9">
        <v>2250.673802864927</v>
      </c>
      <c r="L28" s="9">
        <v>96150.503202582346</v>
      </c>
      <c r="M28" s="9">
        <v>14721.890286293828</v>
      </c>
      <c r="N28" s="9">
        <v>110872.39348887617</v>
      </c>
      <c r="O28" s="32"/>
      <c r="P28" s="32"/>
      <c r="Q28" s="29" t="s">
        <v>15</v>
      </c>
      <c r="R28" s="32">
        <v>80196.836505424231</v>
      </c>
      <c r="S28" s="32">
        <v>744.37023515708427</v>
      </c>
      <c r="T28" s="32">
        <v>18650.280630250996</v>
      </c>
      <c r="U28" s="32">
        <v>14176.52841767801</v>
      </c>
      <c r="V28" s="32">
        <v>15350.010073471698</v>
      </c>
      <c r="W28" s="32">
        <v>24406.721473827245</v>
      </c>
      <c r="X28" s="32">
        <v>110872.39348887617</v>
      </c>
      <c r="Y28" s="32">
        <v>6161.0891007214013</v>
      </c>
      <c r="Z28" s="32"/>
      <c r="AA28" s="32"/>
      <c r="AB28" s="32"/>
      <c r="AC28" s="32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2"/>
      <c r="BP28" s="2"/>
      <c r="BQ28" s="5"/>
      <c r="BR28" s="2"/>
      <c r="BS28" s="2"/>
      <c r="BT28" s="2"/>
      <c r="BU28" s="2"/>
      <c r="BV28" s="2"/>
      <c r="BW28" s="2"/>
      <c r="BX28" s="2"/>
      <c r="BY28" s="2"/>
    </row>
    <row r="29" spans="1:77" x14ac:dyDescent="0.2">
      <c r="A29" s="29" t="s">
        <v>16</v>
      </c>
      <c r="B29" s="9">
        <v>27198.213474943615</v>
      </c>
      <c r="C29" s="9">
        <v>24615.514311020885</v>
      </c>
      <c r="D29" s="9">
        <v>5083.9057972907676</v>
      </c>
      <c r="E29" s="9">
        <v>12062.714745929638</v>
      </c>
      <c r="F29" s="9">
        <v>2769.4373081334898</v>
      </c>
      <c r="G29" s="9">
        <v>1868.476275081284</v>
      </c>
      <c r="H29" s="9">
        <v>11645.301949364797</v>
      </c>
      <c r="I29" s="9">
        <v>2280.197154970162</v>
      </c>
      <c r="J29" s="9">
        <v>12639.223208279091</v>
      </c>
      <c r="K29" s="9">
        <v>2358.3654771280526</v>
      </c>
      <c r="L29" s="9">
        <v>102521.34970214176</v>
      </c>
      <c r="M29" s="9">
        <v>18722.486451451612</v>
      </c>
      <c r="N29" s="9">
        <v>121243.83615359337</v>
      </c>
      <c r="O29" s="32"/>
      <c r="P29" s="32"/>
      <c r="Q29" s="29" t="s">
        <v>16</v>
      </c>
      <c r="R29" s="32">
        <v>86447.875565175287</v>
      </c>
      <c r="S29" s="32">
        <v>793.70527462425514</v>
      </c>
      <c r="T29" s="32">
        <v>21937.56639876734</v>
      </c>
      <c r="U29" s="32">
        <v>17279.614530041701</v>
      </c>
      <c r="V29" s="32">
        <v>14833.701542053423</v>
      </c>
      <c r="W29" s="32">
        <v>29241.381830707491</v>
      </c>
      <c r="X29" s="32">
        <v>121243.83615359337</v>
      </c>
      <c r="Y29" s="32">
        <v>9192.7546736388504</v>
      </c>
      <c r="Z29" s="32"/>
      <c r="AA29" s="32"/>
      <c r="AB29" s="32"/>
      <c r="AC29" s="32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2"/>
      <c r="BP29" s="2"/>
      <c r="BQ29" s="5"/>
      <c r="BR29" s="2"/>
      <c r="BS29" s="2"/>
      <c r="BT29" s="2"/>
      <c r="BU29" s="2"/>
      <c r="BV29" s="2"/>
      <c r="BW29" s="2"/>
      <c r="BX29" s="2"/>
      <c r="BY29" s="2"/>
    </row>
    <row r="30" spans="1:77" x14ac:dyDescent="0.2">
      <c r="A30" s="29" t="s">
        <v>17</v>
      </c>
      <c r="B30" s="9">
        <v>26489.923931831061</v>
      </c>
      <c r="C30" s="9">
        <v>46593.611457980616</v>
      </c>
      <c r="D30" s="9">
        <v>6736.6468470520676</v>
      </c>
      <c r="E30" s="9">
        <v>19251.796896056814</v>
      </c>
      <c r="F30" s="9">
        <v>5486.9809386850666</v>
      </c>
      <c r="G30" s="9">
        <v>3467.0852062758609</v>
      </c>
      <c r="H30" s="9">
        <v>21330.562743309602</v>
      </c>
      <c r="I30" s="9">
        <v>5482.5269110439194</v>
      </c>
      <c r="J30" s="9">
        <v>25171.001078038724</v>
      </c>
      <c r="K30" s="9">
        <v>5525.0816005694751</v>
      </c>
      <c r="L30" s="9">
        <v>165535.21761084325</v>
      </c>
      <c r="M30" s="9">
        <v>30909.655343876806</v>
      </c>
      <c r="N30" s="9">
        <v>196444.87295472005</v>
      </c>
      <c r="O30" s="32"/>
      <c r="P30" s="32"/>
      <c r="Q30" s="29" t="s">
        <v>17</v>
      </c>
      <c r="R30" s="32">
        <v>166006.69290954285</v>
      </c>
      <c r="S30" s="32">
        <v>1699.6573511131676</v>
      </c>
      <c r="T30" s="32">
        <v>39762.379133394235</v>
      </c>
      <c r="U30" s="32">
        <v>23703.933271216039</v>
      </c>
      <c r="V30" s="32">
        <v>47183.29962968242</v>
      </c>
      <c r="W30" s="32">
        <v>83608.750010949414</v>
      </c>
      <c r="X30" s="32">
        <v>196444.87295472005</v>
      </c>
      <c r="Y30" s="32">
        <v>1697.6606707207393</v>
      </c>
      <c r="Z30" s="32"/>
      <c r="AA30" s="32"/>
      <c r="AB30" s="32"/>
      <c r="AC30" s="32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2"/>
      <c r="BP30" s="2"/>
      <c r="BQ30" s="5"/>
      <c r="BR30" s="2"/>
      <c r="BS30" s="2"/>
      <c r="BT30" s="2"/>
      <c r="BU30" s="2"/>
      <c r="BV30" s="2"/>
      <c r="BW30" s="2"/>
      <c r="BX30" s="2"/>
      <c r="BY30" s="2"/>
    </row>
    <row r="31" spans="1:77" x14ac:dyDescent="0.2">
      <c r="A31" s="29" t="s">
        <v>18</v>
      </c>
      <c r="B31" s="9">
        <v>30249.172904782066</v>
      </c>
      <c r="C31" s="9">
        <v>48723.456465655545</v>
      </c>
      <c r="D31" s="9">
        <v>9779.2070094458832</v>
      </c>
      <c r="E31" s="9">
        <v>23449.167595929946</v>
      </c>
      <c r="F31" s="9">
        <v>5744.4726712476777</v>
      </c>
      <c r="G31" s="9">
        <v>3402.9144400093137</v>
      </c>
      <c r="H31" s="9">
        <v>21333.949166524304</v>
      </c>
      <c r="I31" s="9">
        <v>5575.5731238769067</v>
      </c>
      <c r="J31" s="9">
        <v>25437.465713814447</v>
      </c>
      <c r="K31" s="9">
        <v>5933.5882944680889</v>
      </c>
      <c r="L31" s="9">
        <v>179628.96738575419</v>
      </c>
      <c r="M31" s="9">
        <v>31027.337470589016</v>
      </c>
      <c r="N31" s="9">
        <v>210656.30485634319</v>
      </c>
      <c r="O31" s="32"/>
      <c r="P31" s="32"/>
      <c r="Q31" s="29" t="s">
        <v>18</v>
      </c>
      <c r="R31" s="32">
        <v>163170.20170879026</v>
      </c>
      <c r="S31" s="32">
        <v>1795.0572890783565</v>
      </c>
      <c r="T31" s="32">
        <v>41864.205029051336</v>
      </c>
      <c r="U31" s="32">
        <v>33083.967700217327</v>
      </c>
      <c r="V31" s="32">
        <v>53081.2332184798</v>
      </c>
      <c r="W31" s="32">
        <v>89041.38791023643</v>
      </c>
      <c r="X31" s="32">
        <v>210656.30485634319</v>
      </c>
      <c r="Y31" s="32">
        <v>6703.0278209625394</v>
      </c>
      <c r="Z31" s="32"/>
      <c r="AA31" s="32"/>
      <c r="AB31" s="32"/>
      <c r="AC31" s="32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2"/>
      <c r="BP31" s="2"/>
      <c r="BQ31" s="5"/>
      <c r="BR31" s="2"/>
      <c r="BS31" s="2"/>
      <c r="BT31" s="2"/>
      <c r="BU31" s="2"/>
      <c r="BV31" s="2"/>
      <c r="BW31" s="2"/>
      <c r="BX31" s="2"/>
      <c r="BY31" s="2"/>
    </row>
    <row r="32" spans="1:77" x14ac:dyDescent="0.2">
      <c r="A32" s="29" t="s">
        <v>19</v>
      </c>
      <c r="B32" s="9">
        <v>40016.866885878764</v>
      </c>
      <c r="C32" s="9">
        <v>50203.835878923761</v>
      </c>
      <c r="D32" s="9">
        <v>13524.378558138502</v>
      </c>
      <c r="E32" s="9">
        <v>24704.619789032651</v>
      </c>
      <c r="F32" s="9">
        <v>5852.8890554047803</v>
      </c>
      <c r="G32" s="9">
        <v>3568.2370614176525</v>
      </c>
      <c r="H32" s="9">
        <v>22197.168707231143</v>
      </c>
      <c r="I32" s="9">
        <v>5585.6377704383694</v>
      </c>
      <c r="J32" s="9">
        <v>25725.289381389353</v>
      </c>
      <c r="K32" s="9">
        <v>6211.9572136453944</v>
      </c>
      <c r="L32" s="9">
        <v>197590.88030150038</v>
      </c>
      <c r="M32" s="9">
        <v>32635.115029515127</v>
      </c>
      <c r="N32" s="9">
        <v>230225.9953310155</v>
      </c>
      <c r="O32" s="32"/>
      <c r="P32" s="32"/>
      <c r="Q32" s="29" t="s">
        <v>19</v>
      </c>
      <c r="R32" s="32">
        <v>169641.14578741236</v>
      </c>
      <c r="S32" s="32">
        <v>1763.5162817078701</v>
      </c>
      <c r="T32" s="32">
        <v>40583.804863150988</v>
      </c>
      <c r="U32" s="32">
        <v>41099.938591073238</v>
      </c>
      <c r="V32" s="32">
        <v>53960.021463689605</v>
      </c>
      <c r="W32" s="32">
        <v>97179.072635778808</v>
      </c>
      <c r="X32" s="32">
        <v>230225.9953310155</v>
      </c>
      <c r="Y32" s="32">
        <v>20356.640979760239</v>
      </c>
      <c r="Z32" s="32"/>
      <c r="AA32" s="32"/>
      <c r="AB32" s="32"/>
      <c r="AC32" s="32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2"/>
      <c r="BP32" s="2"/>
      <c r="BQ32" s="5"/>
      <c r="BR32" s="2"/>
      <c r="BS32" s="2"/>
      <c r="BT32" s="2"/>
      <c r="BU32" s="2"/>
      <c r="BV32" s="2"/>
      <c r="BW32" s="2"/>
      <c r="BX32" s="2"/>
      <c r="BY32" s="2"/>
    </row>
    <row r="33" spans="1:77" x14ac:dyDescent="0.2">
      <c r="A33" s="29" t="s">
        <v>20</v>
      </c>
      <c r="B33" s="9">
        <v>39516.50759976024</v>
      </c>
      <c r="C33" s="9">
        <v>52817.21446731851</v>
      </c>
      <c r="D33" s="9">
        <v>15499.344689903392</v>
      </c>
      <c r="E33" s="9">
        <v>27079.40654473782</v>
      </c>
      <c r="F33" s="9">
        <v>6442.7339822367139</v>
      </c>
      <c r="G33" s="9">
        <v>3606.2156430382647</v>
      </c>
      <c r="H33" s="9">
        <v>23407.096422482668</v>
      </c>
      <c r="I33" s="9">
        <v>5641.6976737630484</v>
      </c>
      <c r="J33" s="9">
        <v>27320.614725707819</v>
      </c>
      <c r="K33" s="9">
        <v>6395.4346959491331</v>
      </c>
      <c r="L33" s="9">
        <v>207726.26644489757</v>
      </c>
      <c r="M33" s="9">
        <v>34198.049420526899</v>
      </c>
      <c r="N33" s="9">
        <v>241924.31586542446</v>
      </c>
      <c r="O33" s="32"/>
      <c r="P33" s="32"/>
      <c r="Q33" s="29" t="s">
        <v>20</v>
      </c>
      <c r="R33" s="32">
        <v>171376.01770014959</v>
      </c>
      <c r="S33" s="32">
        <v>1683.0167938386412</v>
      </c>
      <c r="T33" s="32">
        <v>45662.009393988017</v>
      </c>
      <c r="U33" s="32">
        <v>47980.091606779693</v>
      </c>
      <c r="V33" s="32">
        <v>52923.788151166198</v>
      </c>
      <c r="W33" s="32">
        <v>103122.53621076123</v>
      </c>
      <c r="X33" s="32">
        <v>241924.31586542446</v>
      </c>
      <c r="Y33" s="32">
        <v>25421.92843026355</v>
      </c>
      <c r="Z33" s="32"/>
      <c r="AA33" s="32"/>
      <c r="AB33" s="32"/>
      <c r="AC33" s="32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2"/>
      <c r="BP33" s="2"/>
      <c r="BQ33" s="5"/>
      <c r="BR33" s="2"/>
      <c r="BS33" s="2"/>
      <c r="BT33" s="2"/>
      <c r="BU33" s="2"/>
      <c r="BV33" s="2"/>
      <c r="BW33" s="2"/>
      <c r="BX33" s="2"/>
      <c r="BY33" s="2"/>
    </row>
    <row r="34" spans="1:77" x14ac:dyDescent="0.2">
      <c r="A34" s="29" t="s">
        <v>21</v>
      </c>
      <c r="B34" s="9">
        <v>25704.618185426734</v>
      </c>
      <c r="C34" s="9">
        <v>58957.999825517203</v>
      </c>
      <c r="D34" s="9">
        <v>9712.100707183381</v>
      </c>
      <c r="E34" s="9">
        <v>25952.772978129757</v>
      </c>
      <c r="F34" s="9">
        <v>8305.7367323090766</v>
      </c>
      <c r="G34" s="9">
        <v>4116.2261266141268</v>
      </c>
      <c r="H34" s="9">
        <v>25605.810459532626</v>
      </c>
      <c r="I34" s="9">
        <v>8266.7620921553898</v>
      </c>
      <c r="J34" s="9">
        <v>34469.650385773268</v>
      </c>
      <c r="K34" s="9">
        <v>7870.9553686077679</v>
      </c>
      <c r="L34" s="9">
        <v>208962.63286124935</v>
      </c>
      <c r="M34" s="9">
        <v>37649.104058401572</v>
      </c>
      <c r="N34" s="9">
        <v>246611.73691965092</v>
      </c>
      <c r="O34" s="32"/>
      <c r="P34" s="32"/>
      <c r="Q34" s="29" t="s">
        <v>21</v>
      </c>
      <c r="R34" s="32">
        <v>194489.52728558501</v>
      </c>
      <c r="S34" s="32">
        <v>1853.8947453719329</v>
      </c>
      <c r="T34" s="32">
        <v>53702.427845362246</v>
      </c>
      <c r="U34" s="32">
        <v>38086.440442409934</v>
      </c>
      <c r="V34" s="32">
        <v>60408.836508554064</v>
      </c>
      <c r="W34" s="32">
        <v>108132.33422629573</v>
      </c>
      <c r="X34" s="32">
        <v>246611.73691965092</v>
      </c>
      <c r="Y34" s="32">
        <v>6202.9443186634744</v>
      </c>
      <c r="Z34" s="32"/>
      <c r="AA34" s="32"/>
      <c r="AB34" s="32"/>
      <c r="AC34" s="32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2"/>
      <c r="BP34" s="2"/>
      <c r="BQ34" s="5"/>
      <c r="BR34" s="2"/>
      <c r="BS34" s="2"/>
      <c r="BT34" s="2"/>
      <c r="BU34" s="2"/>
      <c r="BV34" s="2"/>
      <c r="BW34" s="2"/>
      <c r="BX34" s="2"/>
      <c r="BY34" s="2"/>
    </row>
    <row r="35" spans="1:77" x14ac:dyDescent="0.2">
      <c r="A35" s="29" t="s">
        <v>22</v>
      </c>
      <c r="B35" s="9">
        <v>29301.237935428981</v>
      </c>
      <c r="C35" s="9">
        <v>61512.293681360374</v>
      </c>
      <c r="D35" s="9">
        <v>12395.129804849876</v>
      </c>
      <c r="E35" s="9">
        <v>32799.715860752607</v>
      </c>
      <c r="F35" s="9">
        <v>8516.5865324666356</v>
      </c>
      <c r="G35" s="9">
        <v>4306.5241073323004</v>
      </c>
      <c r="H35" s="9">
        <v>25534.636999883842</v>
      </c>
      <c r="I35" s="9">
        <v>8285.7781680400731</v>
      </c>
      <c r="J35" s="9">
        <v>35239.091554246748</v>
      </c>
      <c r="K35" s="9">
        <v>8057.7669262075287</v>
      </c>
      <c r="L35" s="9">
        <v>225948.76157056898</v>
      </c>
      <c r="M35" s="9">
        <v>41964.455603664013</v>
      </c>
      <c r="N35" s="9">
        <v>267913.217174233</v>
      </c>
      <c r="O35" s="32"/>
      <c r="P35" s="32"/>
      <c r="Q35" s="29" t="s">
        <v>22</v>
      </c>
      <c r="R35" s="32">
        <v>213407.66812911219</v>
      </c>
      <c r="S35" s="32">
        <v>1847.4347128154218</v>
      </c>
      <c r="T35" s="32">
        <v>54500.583172145904</v>
      </c>
      <c r="U35" s="32">
        <v>46973.205435985117</v>
      </c>
      <c r="V35" s="32">
        <v>65039.056465308218</v>
      </c>
      <c r="W35" s="32">
        <v>116777.67380486368</v>
      </c>
      <c r="X35" s="32">
        <v>267913.217174233</v>
      </c>
      <c r="Y35" s="32">
        <v>2922.943063729821</v>
      </c>
      <c r="Z35" s="32"/>
      <c r="AA35" s="32"/>
      <c r="AB35" s="32"/>
      <c r="AC35" s="32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2"/>
      <c r="BP35" s="2"/>
      <c r="BQ35" s="5"/>
      <c r="BR35" s="2"/>
      <c r="BS35" s="2"/>
      <c r="BT35" s="2"/>
      <c r="BU35" s="2"/>
      <c r="BV35" s="2"/>
      <c r="BW35" s="2"/>
      <c r="BX35" s="2"/>
      <c r="BY35" s="2"/>
    </row>
    <row r="36" spans="1:77" x14ac:dyDescent="0.2">
      <c r="A36" s="29" t="s">
        <v>23</v>
      </c>
      <c r="B36" s="9">
        <v>34877.899529528826</v>
      </c>
      <c r="C36" s="9">
        <v>61700.677882127711</v>
      </c>
      <c r="D36" s="9">
        <v>17898.218775697478</v>
      </c>
      <c r="E36" s="9">
        <v>32920.161894331264</v>
      </c>
      <c r="F36" s="9">
        <v>8513.6794323041941</v>
      </c>
      <c r="G36" s="9">
        <v>4492.9165282137146</v>
      </c>
      <c r="H36" s="9">
        <v>26016.632693631458</v>
      </c>
      <c r="I36" s="9">
        <v>8385.5275583492767</v>
      </c>
      <c r="J36" s="9">
        <v>36055.767152286397</v>
      </c>
      <c r="K36" s="9">
        <v>8378.3887294865945</v>
      </c>
      <c r="L36" s="9">
        <v>239239.87017595695</v>
      </c>
      <c r="M36" s="9">
        <v>38082.105546495528</v>
      </c>
      <c r="N36" s="9">
        <v>277321.97572245251</v>
      </c>
      <c r="O36" s="32"/>
      <c r="P36" s="32"/>
      <c r="Q36" s="29" t="s">
        <v>23</v>
      </c>
      <c r="R36" s="32">
        <v>203965.8755021251</v>
      </c>
      <c r="S36" s="32">
        <v>1957.5435828464376</v>
      </c>
      <c r="T36" s="32">
        <v>57912.940730420938</v>
      </c>
      <c r="U36" s="32">
        <v>58433.503546461201</v>
      </c>
      <c r="V36" s="32">
        <v>64928.282947595937</v>
      </c>
      <c r="W36" s="32">
        <v>113911.11674716887</v>
      </c>
      <c r="X36" s="32">
        <v>277321.97572245251</v>
      </c>
      <c r="Y36" s="32">
        <v>4034.946160171763</v>
      </c>
      <c r="Z36" s="32"/>
      <c r="AA36" s="32"/>
      <c r="AB36" s="32"/>
      <c r="AC36" s="32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2"/>
      <c r="BP36" s="2"/>
      <c r="BQ36" s="5"/>
      <c r="BR36" s="2"/>
      <c r="BS36" s="2"/>
      <c r="BT36" s="2"/>
      <c r="BU36" s="2"/>
      <c r="BV36" s="2"/>
      <c r="BW36" s="2"/>
      <c r="BX36" s="2"/>
      <c r="BY36" s="2"/>
    </row>
    <row r="37" spans="1:77" x14ac:dyDescent="0.2">
      <c r="A37" s="29" t="s">
        <v>24</v>
      </c>
      <c r="B37" s="9">
        <v>34812.751502463572</v>
      </c>
      <c r="C37" s="9">
        <v>66965.940297974492</v>
      </c>
      <c r="D37" s="9">
        <v>17889.992687057173</v>
      </c>
      <c r="E37" s="9">
        <v>37073.684440683923</v>
      </c>
      <c r="F37" s="9">
        <v>8533.4287165224396</v>
      </c>
      <c r="G37" s="9">
        <v>4677.1230255971286</v>
      </c>
      <c r="H37" s="9">
        <v>26448.171370472628</v>
      </c>
      <c r="I37" s="9">
        <v>8699.3622920646885</v>
      </c>
      <c r="J37" s="9">
        <v>37549.111699717025</v>
      </c>
      <c r="K37" s="9">
        <v>8926.7144396114527</v>
      </c>
      <c r="L37" s="9">
        <v>251576.28047216457</v>
      </c>
      <c r="M37" s="9">
        <v>40301.557653968273</v>
      </c>
      <c r="N37" s="9">
        <v>291877.83812613285</v>
      </c>
      <c r="O37" s="32"/>
      <c r="P37" s="32"/>
      <c r="Q37" s="29" t="s">
        <v>24</v>
      </c>
      <c r="R37" s="32">
        <v>206260.81218918585</v>
      </c>
      <c r="S37" s="32">
        <v>2180.8982079918942</v>
      </c>
      <c r="T37" s="32">
        <v>64313.43548901254</v>
      </c>
      <c r="U37" s="32">
        <v>62584.020707702359</v>
      </c>
      <c r="V37" s="32">
        <v>63512.523615655751</v>
      </c>
      <c r="W37" s="32">
        <v>135542.92198220937</v>
      </c>
      <c r="X37" s="32">
        <v>291877.83812613285</v>
      </c>
      <c r="Y37" s="32">
        <v>28569.069898793823</v>
      </c>
      <c r="Z37" s="32"/>
      <c r="AA37" s="32"/>
      <c r="AB37" s="32"/>
      <c r="AC37" s="32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2"/>
      <c r="BP37" s="2"/>
      <c r="BQ37" s="5"/>
      <c r="BR37" s="2"/>
      <c r="BS37" s="2"/>
      <c r="BT37" s="2"/>
      <c r="BU37" s="2"/>
      <c r="BV37" s="2"/>
      <c r="BW37" s="2"/>
      <c r="BX37" s="2"/>
      <c r="BY37" s="2"/>
    </row>
    <row r="38" spans="1:77" x14ac:dyDescent="0.2">
      <c r="A38" s="29" t="s">
        <v>25</v>
      </c>
      <c r="B38" s="9">
        <v>30013.511031962797</v>
      </c>
      <c r="C38" s="9">
        <v>68751.555942410938</v>
      </c>
      <c r="D38" s="9">
        <v>11170.886171563412</v>
      </c>
      <c r="E38" s="9">
        <v>34029.178246712283</v>
      </c>
      <c r="F38" s="9">
        <v>9462.2009692585907</v>
      </c>
      <c r="G38" s="9">
        <v>5284.5673939650451</v>
      </c>
      <c r="H38" s="9">
        <v>27258.815820489344</v>
      </c>
      <c r="I38" s="9">
        <v>10583.894266280107</v>
      </c>
      <c r="J38" s="9">
        <v>42936.90890845628</v>
      </c>
      <c r="K38" s="9">
        <v>11041.455055633505</v>
      </c>
      <c r="L38" s="9">
        <v>250532.97380673236</v>
      </c>
      <c r="M38" s="9">
        <v>44234.166257563724</v>
      </c>
      <c r="N38" s="9">
        <v>294767.14006429608</v>
      </c>
      <c r="O38" s="32"/>
      <c r="P38" s="32"/>
      <c r="Q38" s="29" t="s">
        <v>25</v>
      </c>
      <c r="R38" s="32">
        <v>222141.71724030576</v>
      </c>
      <c r="S38" s="32">
        <v>2801.2288193162158</v>
      </c>
      <c r="T38" s="32">
        <v>63603.609561650999</v>
      </c>
      <c r="U38" s="32">
        <v>46844.850968117767</v>
      </c>
      <c r="V38" s="32">
        <v>60661.496822387722</v>
      </c>
      <c r="W38" s="32">
        <v>132302.30435463533</v>
      </c>
      <c r="X38" s="32">
        <v>294767.14006429608</v>
      </c>
      <c r="Y38" s="32">
        <v>31016.541007152948</v>
      </c>
      <c r="Z38" s="32"/>
      <c r="AA38" s="32"/>
      <c r="AB38" s="32"/>
      <c r="AC38" s="32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2"/>
      <c r="BP38" s="2"/>
      <c r="BQ38" s="5"/>
      <c r="BR38" s="2"/>
      <c r="BS38" s="2"/>
      <c r="BT38" s="2"/>
      <c r="BU38" s="2"/>
      <c r="BV38" s="2"/>
      <c r="BW38" s="2"/>
      <c r="BX38" s="2"/>
      <c r="BY38" s="2"/>
    </row>
    <row r="39" spans="1:77" x14ac:dyDescent="0.2">
      <c r="A39" s="29" t="s">
        <v>26</v>
      </c>
      <c r="B39" s="9">
        <v>33745.268801573111</v>
      </c>
      <c r="C39" s="9">
        <v>67852.742999183116</v>
      </c>
      <c r="D39" s="9">
        <v>15873.830454635559</v>
      </c>
      <c r="E39" s="9">
        <v>39161.98896294416</v>
      </c>
      <c r="F39" s="9">
        <v>9685.4367898693054</v>
      </c>
      <c r="G39" s="9">
        <v>5656.246761603391</v>
      </c>
      <c r="H39" s="9">
        <v>27339.436082244036</v>
      </c>
      <c r="I39" s="9">
        <v>11053.258323972253</v>
      </c>
      <c r="J39" s="9">
        <v>44865.914271415735</v>
      </c>
      <c r="K39" s="9">
        <v>11494.9888849133</v>
      </c>
      <c r="L39" s="9">
        <v>266729.11233235401</v>
      </c>
      <c r="M39" s="9">
        <v>46744.425426607522</v>
      </c>
      <c r="N39" s="9">
        <v>313473.53775896155</v>
      </c>
      <c r="O39" s="32"/>
      <c r="P39" s="32"/>
      <c r="Q39" s="29" t="s">
        <v>26</v>
      </c>
      <c r="R39" s="32">
        <v>227988.72352834739</v>
      </c>
      <c r="S39" s="32">
        <v>3061.5034791919088</v>
      </c>
      <c r="T39" s="32">
        <v>69547.380337844326</v>
      </c>
      <c r="U39" s="32">
        <v>62079.690165991029</v>
      </c>
      <c r="V39" s="32">
        <v>69616.440060497349</v>
      </c>
      <c r="W39" s="32">
        <v>149471.86277149015</v>
      </c>
      <c r="X39" s="32">
        <v>313473.53775896155</v>
      </c>
      <c r="Y39" s="32">
        <v>30651.66295857972</v>
      </c>
      <c r="Z39" s="32"/>
      <c r="AA39" s="32"/>
      <c r="AB39" s="32"/>
      <c r="AC39" s="32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2"/>
      <c r="BP39" s="2"/>
      <c r="BQ39" s="5"/>
      <c r="BR39" s="2"/>
      <c r="BS39" s="2"/>
      <c r="BT39" s="2"/>
      <c r="BU39" s="2"/>
      <c r="BV39" s="2"/>
      <c r="BW39" s="2"/>
      <c r="BX39" s="2"/>
      <c r="BY39" s="2"/>
    </row>
    <row r="40" spans="1:77" x14ac:dyDescent="0.2">
      <c r="A40" s="29" t="s">
        <v>27</v>
      </c>
      <c r="B40" s="9">
        <v>48370.371023841777</v>
      </c>
      <c r="C40" s="9">
        <v>68770.318932117647</v>
      </c>
      <c r="D40" s="9">
        <v>20047.227343636539</v>
      </c>
      <c r="E40" s="9">
        <v>40563.486080254981</v>
      </c>
      <c r="F40" s="9">
        <v>9761.3116261595151</v>
      </c>
      <c r="G40" s="9">
        <v>5934.7491931405275</v>
      </c>
      <c r="H40" s="9">
        <v>28653.521656433353</v>
      </c>
      <c r="I40" s="9">
        <v>11428.184277713466</v>
      </c>
      <c r="J40" s="9">
        <v>44767.027712422292</v>
      </c>
      <c r="K40" s="9">
        <v>11662.235774612065</v>
      </c>
      <c r="L40" s="9">
        <v>289958.43362033222</v>
      </c>
      <c r="M40" s="9">
        <v>51335.132731252968</v>
      </c>
      <c r="N40" s="9">
        <v>341293.56635158521</v>
      </c>
      <c r="O40" s="32"/>
      <c r="P40" s="32"/>
      <c r="Q40" s="29" t="s">
        <v>27</v>
      </c>
      <c r="R40" s="32">
        <v>250091.87547265994</v>
      </c>
      <c r="S40" s="32">
        <v>3203.4961221055896</v>
      </c>
      <c r="T40" s="32">
        <v>68372.849913202488</v>
      </c>
      <c r="U40" s="32">
        <v>71099.264444022774</v>
      </c>
      <c r="V40" s="32">
        <v>81654.181822259387</v>
      </c>
      <c r="W40" s="32">
        <v>146692.85829006133</v>
      </c>
      <c r="X40" s="32">
        <v>341293.56635158521</v>
      </c>
      <c r="Y40" s="32">
        <v>13564.756867396354</v>
      </c>
      <c r="Z40" s="32"/>
      <c r="AA40" s="32"/>
      <c r="AB40" s="32"/>
      <c r="AC40" s="32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2"/>
      <c r="BP40" s="2"/>
      <c r="BQ40" s="5"/>
      <c r="BR40" s="2"/>
      <c r="BS40" s="2"/>
      <c r="BT40" s="2"/>
      <c r="BU40" s="2"/>
      <c r="BV40" s="2"/>
      <c r="BW40" s="2"/>
      <c r="BX40" s="2"/>
      <c r="BY40" s="2"/>
    </row>
    <row r="41" spans="1:77" x14ac:dyDescent="0.2">
      <c r="A41" s="29" t="s">
        <v>28</v>
      </c>
      <c r="B41" s="9">
        <v>53250.61074973661</v>
      </c>
      <c r="C41" s="9">
        <v>74536.181593729561</v>
      </c>
      <c r="D41" s="9">
        <v>20022.938105168294</v>
      </c>
      <c r="E41" s="9">
        <v>48761.615633964873</v>
      </c>
      <c r="F41" s="9">
        <v>10120.360392884006</v>
      </c>
      <c r="G41" s="9">
        <v>6028.526577683062</v>
      </c>
      <c r="H41" s="9">
        <v>30948.807262693033</v>
      </c>
      <c r="I41" s="9">
        <v>11920.508338496573</v>
      </c>
      <c r="J41" s="9">
        <v>46926.481520201836</v>
      </c>
      <c r="K41" s="9">
        <v>11610.84245277668</v>
      </c>
      <c r="L41" s="9">
        <v>314126.87262733449</v>
      </c>
      <c r="M41" s="9">
        <v>66880.805826239492</v>
      </c>
      <c r="N41" s="9">
        <v>381007.67845357396</v>
      </c>
      <c r="O41" s="32"/>
      <c r="P41" s="32"/>
      <c r="Q41" s="29" t="s">
        <v>28</v>
      </c>
      <c r="R41" s="32">
        <v>284740.71336747735</v>
      </c>
      <c r="S41" s="32">
        <v>3279.3991197796217</v>
      </c>
      <c r="T41" s="32">
        <v>77238.032236068073</v>
      </c>
      <c r="U41" s="32">
        <v>84123.181640508396</v>
      </c>
      <c r="V41" s="32">
        <v>90686.079576264121</v>
      </c>
      <c r="W41" s="32">
        <v>197927.97582648223</v>
      </c>
      <c r="X41" s="32">
        <v>381007.67845357396</v>
      </c>
      <c r="Y41" s="32">
        <v>38868.248339958605</v>
      </c>
      <c r="Z41" s="32"/>
      <c r="AA41" s="32"/>
      <c r="AB41" s="32"/>
      <c r="AC41" s="32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2"/>
      <c r="BP41" s="2"/>
      <c r="BQ41" s="5"/>
      <c r="BR41" s="2"/>
      <c r="BS41" s="2"/>
      <c r="BT41" s="2"/>
      <c r="BU41" s="2"/>
      <c r="BV41" s="2"/>
      <c r="BW41" s="2"/>
      <c r="BX41" s="2"/>
      <c r="BY41" s="2"/>
    </row>
    <row r="42" spans="1:77" x14ac:dyDescent="0.2">
      <c r="A42" s="29" t="s">
        <v>29</v>
      </c>
      <c r="B42" s="9">
        <v>29715.610366902183</v>
      </c>
      <c r="C42" s="9">
        <v>71544.752095789343</v>
      </c>
      <c r="D42" s="9">
        <v>8550.9760246861024</v>
      </c>
      <c r="E42" s="9">
        <v>47116.822820239453</v>
      </c>
      <c r="F42" s="9">
        <v>11339.277259338403</v>
      </c>
      <c r="G42" s="9">
        <v>6756.1218950742641</v>
      </c>
      <c r="H42" s="9">
        <v>34714.215168241302</v>
      </c>
      <c r="I42" s="9">
        <v>14080.311948913264</v>
      </c>
      <c r="J42" s="9">
        <v>47732.733094474075</v>
      </c>
      <c r="K42" s="9">
        <v>11665.841387305334</v>
      </c>
      <c r="L42" s="9">
        <v>283216.66206096375</v>
      </c>
      <c r="M42" s="9">
        <v>57543.887680300126</v>
      </c>
      <c r="N42" s="9">
        <v>340760.54974126385</v>
      </c>
      <c r="O42" s="32"/>
      <c r="P42" s="32"/>
      <c r="Q42" s="29" t="s">
        <v>29</v>
      </c>
      <c r="R42" s="32">
        <v>277514.26625729766</v>
      </c>
      <c r="S42" s="32">
        <v>3553.1520856629149</v>
      </c>
      <c r="T42" s="32">
        <v>70676.794894421968</v>
      </c>
      <c r="U42" s="32">
        <v>42690.72360756906</v>
      </c>
      <c r="V42" s="32">
        <v>83434.726855009634</v>
      </c>
      <c r="W42" s="32">
        <v>138748.7275518504</v>
      </c>
      <c r="X42" s="32">
        <v>340760.54974126385</v>
      </c>
      <c r="Y42" s="32">
        <v>1639.6135931530152</v>
      </c>
      <c r="Z42" s="32"/>
      <c r="AA42" s="32"/>
      <c r="AB42" s="32"/>
      <c r="AC42" s="32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2"/>
      <c r="BP42" s="2"/>
      <c r="BQ42" s="5"/>
      <c r="BR42" s="2"/>
      <c r="BS42" s="2"/>
      <c r="BT42" s="2"/>
      <c r="BU42" s="2"/>
      <c r="BV42" s="2"/>
      <c r="BW42" s="2"/>
      <c r="BX42" s="2"/>
      <c r="BY42" s="2"/>
    </row>
    <row r="43" spans="1:77" x14ac:dyDescent="0.2">
      <c r="A43" s="29" t="s">
        <v>30</v>
      </c>
      <c r="B43" s="9">
        <v>34768.498325306835</v>
      </c>
      <c r="C43" s="9">
        <v>71327.659712914668</v>
      </c>
      <c r="D43" s="9">
        <v>15645.371674748281</v>
      </c>
      <c r="E43" s="9">
        <v>57497.062184488976</v>
      </c>
      <c r="F43" s="9">
        <v>11653.701964095973</v>
      </c>
      <c r="G43" s="9">
        <v>7493.0799802199999</v>
      </c>
      <c r="H43" s="9">
        <v>36835.928573344761</v>
      </c>
      <c r="I43" s="9">
        <v>14529.163550658792</v>
      </c>
      <c r="J43" s="9">
        <v>48691.898539252899</v>
      </c>
      <c r="K43" s="9">
        <v>11537.909389037026</v>
      </c>
      <c r="L43" s="9">
        <v>309980.2738940682</v>
      </c>
      <c r="M43" s="9">
        <v>58554.753226963927</v>
      </c>
      <c r="N43" s="9">
        <v>368535.02712103212</v>
      </c>
      <c r="O43" s="32"/>
      <c r="P43" s="32"/>
      <c r="Q43" s="29" t="s">
        <v>30</v>
      </c>
      <c r="R43" s="32">
        <v>272399.86479142838</v>
      </c>
      <c r="S43" s="32">
        <v>3583.8037593584922</v>
      </c>
      <c r="T43" s="32">
        <v>74467.216402513877</v>
      </c>
      <c r="U43" s="32">
        <v>70817.630579235905</v>
      </c>
      <c r="V43" s="32">
        <v>102266.84948305661</v>
      </c>
      <c r="W43" s="32">
        <v>181417.19135256723</v>
      </c>
      <c r="X43" s="32">
        <v>368535.02712103212</v>
      </c>
      <c r="Y43" s="32">
        <v>26416.85345800611</v>
      </c>
      <c r="Z43" s="32"/>
      <c r="AA43" s="32"/>
      <c r="AB43" s="32"/>
      <c r="AC43" s="32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2"/>
      <c r="BP43" s="2"/>
      <c r="BQ43" s="5"/>
      <c r="BR43" s="2"/>
      <c r="BS43" s="2"/>
      <c r="BT43" s="2"/>
      <c r="BU43" s="2"/>
      <c r="BV43" s="2"/>
      <c r="BW43" s="2"/>
      <c r="BX43" s="2"/>
      <c r="BY43" s="2"/>
    </row>
    <row r="44" spans="1:77" x14ac:dyDescent="0.2">
      <c r="A44" s="29" t="s">
        <v>31</v>
      </c>
      <c r="B44" s="9">
        <v>46793.040059205559</v>
      </c>
      <c r="C44" s="9">
        <v>73479.023358700069</v>
      </c>
      <c r="D44" s="9">
        <v>23136.185481932142</v>
      </c>
      <c r="E44" s="9">
        <v>58907.341800701724</v>
      </c>
      <c r="F44" s="9">
        <v>11921.10120110022</v>
      </c>
      <c r="G44" s="9">
        <v>7482.61388270917</v>
      </c>
      <c r="H44" s="9">
        <v>37689.04423254088</v>
      </c>
      <c r="I44" s="9">
        <v>15004.809764440319</v>
      </c>
      <c r="J44" s="9">
        <v>47321.6392798499</v>
      </c>
      <c r="K44" s="9">
        <v>11533.419065508322</v>
      </c>
      <c r="L44" s="9">
        <v>333268.21812668821</v>
      </c>
      <c r="M44" s="9">
        <v>65000.994460101239</v>
      </c>
      <c r="N44" s="9">
        <v>398269.21258678945</v>
      </c>
      <c r="O44" s="32"/>
      <c r="P44" s="32"/>
      <c r="Q44" s="29" t="s">
        <v>31</v>
      </c>
      <c r="R44" s="32">
        <v>295572.92877557466</v>
      </c>
      <c r="S44" s="32">
        <v>3588.0012965524165</v>
      </c>
      <c r="T44" s="32">
        <v>74402.558195487247</v>
      </c>
      <c r="U44" s="32">
        <v>92133.623522867536</v>
      </c>
      <c r="V44" s="32">
        <v>100923.53420939122</v>
      </c>
      <c r="W44" s="32">
        <v>192061.58056730597</v>
      </c>
      <c r="X44" s="32">
        <v>398269.21258678945</v>
      </c>
      <c r="Y44" s="32">
        <v>23710.14715422233</v>
      </c>
      <c r="Z44" s="32"/>
      <c r="AA44" s="32"/>
      <c r="AB44" s="32"/>
      <c r="AC44" s="32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2"/>
      <c r="BP44" s="2"/>
      <c r="BQ44" s="5"/>
      <c r="BR44" s="2"/>
      <c r="BS44" s="2"/>
      <c r="BT44" s="2"/>
      <c r="BU44" s="2"/>
      <c r="BV44" s="2"/>
      <c r="BW44" s="2"/>
      <c r="BX44" s="2"/>
      <c r="BY44" s="2"/>
    </row>
    <row r="45" spans="1:77" x14ac:dyDescent="0.2">
      <c r="A45" s="29" t="s">
        <v>32</v>
      </c>
      <c r="B45" s="9">
        <v>50662.146683319806</v>
      </c>
      <c r="C45" s="9">
        <v>81233.14862540875</v>
      </c>
      <c r="D45" s="9">
        <v>25544.756202988094</v>
      </c>
      <c r="E45" s="9">
        <v>62632.255428795244</v>
      </c>
      <c r="F45" s="9">
        <v>12294.704137800283</v>
      </c>
      <c r="G45" s="9">
        <v>8131.3974179295001</v>
      </c>
      <c r="H45" s="9">
        <v>38091.022479524945</v>
      </c>
      <c r="I45" s="9">
        <v>15258.671139205853</v>
      </c>
      <c r="J45" s="9">
        <v>48254.412457227256</v>
      </c>
      <c r="K45" s="9">
        <v>11851.118741092925</v>
      </c>
      <c r="L45" s="9">
        <v>353953.63331329264</v>
      </c>
      <c r="M45" s="9">
        <v>70346.214271628531</v>
      </c>
      <c r="N45" s="9">
        <v>424299.84758492117</v>
      </c>
      <c r="O45" s="32"/>
      <c r="P45" s="32"/>
      <c r="Q45" s="29" t="s">
        <v>32</v>
      </c>
      <c r="R45" s="32">
        <v>306422.79952979134</v>
      </c>
      <c r="S45" s="32">
        <v>3570.1501545634774</v>
      </c>
      <c r="T45" s="32">
        <v>88345.301766934455</v>
      </c>
      <c r="U45" s="32">
        <v>102904.01933668717</v>
      </c>
      <c r="V45" s="32">
        <v>108846.67051479319</v>
      </c>
      <c r="W45" s="32">
        <v>206587.59173895966</v>
      </c>
      <c r="X45" s="32">
        <v>424299.84758492117</v>
      </c>
      <c r="Y45" s="32">
        <v>20798.498021111183</v>
      </c>
      <c r="Z45" s="32"/>
      <c r="AA45" s="32"/>
      <c r="AB45" s="32"/>
      <c r="AC45" s="32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2"/>
      <c r="BP45" s="2"/>
      <c r="BQ45" s="5"/>
      <c r="BR45" s="2"/>
      <c r="BS45" s="2"/>
      <c r="BT45" s="2"/>
      <c r="BU45" s="2"/>
      <c r="BV45" s="2"/>
      <c r="BW45" s="2"/>
      <c r="BX45" s="2"/>
      <c r="BY45" s="2"/>
    </row>
    <row r="46" spans="1:77" x14ac:dyDescent="0.2">
      <c r="A46" s="29" t="s">
        <v>33</v>
      </c>
      <c r="B46" s="9">
        <v>32542.774755151884</v>
      </c>
      <c r="C46" s="9">
        <v>84495.907821886605</v>
      </c>
      <c r="D46" s="9">
        <v>14019.96852863501</v>
      </c>
      <c r="E46" s="9">
        <v>62607.814252736709</v>
      </c>
      <c r="F46" s="9">
        <v>14586.421892297005</v>
      </c>
      <c r="G46" s="9">
        <v>10220.43332363212</v>
      </c>
      <c r="H46" s="9">
        <v>41774.182726133578</v>
      </c>
      <c r="I46" s="9">
        <v>17953.129610179822</v>
      </c>
      <c r="J46" s="9">
        <v>49162.0658311308</v>
      </c>
      <c r="K46" s="9">
        <v>14046.098065270809</v>
      </c>
      <c r="L46" s="9">
        <v>341408.79680705431</v>
      </c>
      <c r="M46" s="9">
        <v>75814.884210534234</v>
      </c>
      <c r="N46" s="9">
        <v>417223.68101758853</v>
      </c>
      <c r="O46" s="32"/>
      <c r="P46" s="32"/>
      <c r="Q46" s="29" t="s">
        <v>33</v>
      </c>
      <c r="R46" s="32">
        <v>345104.2010872378</v>
      </c>
      <c r="S46" s="32">
        <v>4121.300422562862</v>
      </c>
      <c r="T46" s="32">
        <v>78311.911440532262</v>
      </c>
      <c r="U46" s="32">
        <v>66104.69738658893</v>
      </c>
      <c r="V46" s="32">
        <v>123220.63716262627</v>
      </c>
      <c r="W46" s="32">
        <v>208735.79576074632</v>
      </c>
      <c r="X46" s="32">
        <v>417223.68101758853</v>
      </c>
      <c r="Y46" s="32">
        <v>9096.7292787867191</v>
      </c>
      <c r="Z46" s="32"/>
      <c r="AA46" s="32"/>
      <c r="AB46" s="32"/>
      <c r="AC46" s="32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2"/>
      <c r="BP46" s="2"/>
      <c r="BQ46" s="5"/>
      <c r="BR46" s="2"/>
      <c r="BS46" s="2"/>
      <c r="BT46" s="2"/>
      <c r="BU46" s="2"/>
      <c r="BV46" s="2"/>
      <c r="BW46" s="2"/>
      <c r="BX46" s="2"/>
      <c r="BY46" s="2"/>
    </row>
    <row r="47" spans="1:77" x14ac:dyDescent="0.2">
      <c r="A47" s="29" t="s">
        <v>34</v>
      </c>
      <c r="B47" s="9">
        <v>37680.480857343318</v>
      </c>
      <c r="C47" s="9">
        <v>85212.662449809068</v>
      </c>
      <c r="D47" s="9">
        <v>21491.358823885872</v>
      </c>
      <c r="E47" s="9">
        <v>73148.627369388167</v>
      </c>
      <c r="F47" s="9">
        <v>15104.980106905665</v>
      </c>
      <c r="G47" s="9">
        <v>11309.459307189218</v>
      </c>
      <c r="H47" s="9">
        <v>42484.003240786697</v>
      </c>
      <c r="I47" s="9">
        <v>18359.003159225103</v>
      </c>
      <c r="J47" s="9">
        <v>49146.119464555624</v>
      </c>
      <c r="K47" s="9">
        <v>14198.260297907616</v>
      </c>
      <c r="L47" s="9">
        <v>368134.95507699641</v>
      </c>
      <c r="M47" s="9">
        <v>73846.630537911085</v>
      </c>
      <c r="N47" s="9">
        <v>441981.5856149075</v>
      </c>
      <c r="O47" s="32"/>
      <c r="P47" s="32"/>
      <c r="Q47" s="29" t="s">
        <v>34</v>
      </c>
      <c r="R47" s="32">
        <v>337625.94647080416</v>
      </c>
      <c r="S47" s="32">
        <v>4159.5439982433527</v>
      </c>
      <c r="T47" s="32">
        <v>82997.152614868741</v>
      </c>
      <c r="U47" s="32">
        <v>92725.157145108504</v>
      </c>
      <c r="V47" s="32">
        <v>139148.28404331181</v>
      </c>
      <c r="W47" s="32">
        <v>235075.68682352762</v>
      </c>
      <c r="X47" s="32">
        <v>441981.5856149075</v>
      </c>
      <c r="Y47" s="32">
        <v>20401.188166098553</v>
      </c>
      <c r="Z47" s="32"/>
      <c r="AA47" s="32"/>
      <c r="AB47" s="32"/>
      <c r="AC47" s="32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2"/>
      <c r="BP47" s="2"/>
      <c r="BQ47" s="5"/>
      <c r="BR47" s="2"/>
      <c r="BS47" s="2"/>
      <c r="BT47" s="2"/>
      <c r="BU47" s="2"/>
      <c r="BV47" s="2"/>
      <c r="BW47" s="2"/>
      <c r="BX47" s="2"/>
      <c r="BY47" s="2"/>
    </row>
    <row r="48" spans="1:77" x14ac:dyDescent="0.2">
      <c r="A48" s="29" t="s">
        <v>35</v>
      </c>
      <c r="B48" s="9">
        <v>53283.83917607613</v>
      </c>
      <c r="C48" s="9">
        <v>86778.407298141014</v>
      </c>
      <c r="D48" s="9">
        <v>29078.034252980586</v>
      </c>
      <c r="E48" s="9">
        <v>76021.476253338726</v>
      </c>
      <c r="F48" s="9">
        <v>15694.823639369431</v>
      </c>
      <c r="G48" s="9">
        <v>11145.350166748703</v>
      </c>
      <c r="H48" s="9">
        <v>43284.668827688467</v>
      </c>
      <c r="I48" s="9">
        <v>18760.705407329555</v>
      </c>
      <c r="J48" s="9">
        <v>48367.517255309678</v>
      </c>
      <c r="K48" s="9">
        <v>14143.374815607667</v>
      </c>
      <c r="L48" s="9">
        <v>396558.19709259004</v>
      </c>
      <c r="M48" s="9">
        <v>73835.486516559642</v>
      </c>
      <c r="N48" s="9">
        <v>470393.68360914965</v>
      </c>
      <c r="O48" s="32"/>
      <c r="P48" s="32"/>
      <c r="Q48" s="29" t="s">
        <v>35</v>
      </c>
      <c r="R48" s="32">
        <v>343111.65760683984</v>
      </c>
      <c r="S48" s="32">
        <v>4349.5672567784868</v>
      </c>
      <c r="T48" s="32">
        <v>85598.84149182713</v>
      </c>
      <c r="U48" s="32">
        <v>115459.23728495148</v>
      </c>
      <c r="V48" s="32">
        <v>149920.6109655</v>
      </c>
      <c r="W48" s="32">
        <v>240198.60535674111</v>
      </c>
      <c r="X48" s="32">
        <v>470393.68360914965</v>
      </c>
      <c r="Y48" s="32">
        <v>12152.374359993817</v>
      </c>
      <c r="Z48" s="32"/>
      <c r="AA48" s="32"/>
      <c r="AB48" s="32"/>
      <c r="AC48" s="32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2"/>
      <c r="BP48" s="2"/>
      <c r="BQ48" s="5"/>
      <c r="BR48" s="2"/>
      <c r="BS48" s="2"/>
      <c r="BT48" s="2"/>
      <c r="BU48" s="2"/>
      <c r="BV48" s="2"/>
      <c r="BW48" s="2"/>
      <c r="BX48" s="2"/>
      <c r="BY48" s="2"/>
    </row>
    <row r="49" spans="1:77" x14ac:dyDescent="0.2">
      <c r="A49" s="29" t="s">
        <v>36</v>
      </c>
      <c r="B49" s="9">
        <v>51130.475612378024</v>
      </c>
      <c r="C49" s="9">
        <v>97406.489748776949</v>
      </c>
      <c r="D49" s="9">
        <v>32100.341428091997</v>
      </c>
      <c r="E49" s="9">
        <v>81107.226109082534</v>
      </c>
      <c r="F49" s="9">
        <v>16536.445953380757</v>
      </c>
      <c r="G49" s="9">
        <v>11766.157739349675</v>
      </c>
      <c r="H49" s="9">
        <v>43618.231707918152</v>
      </c>
      <c r="I49" s="9">
        <v>19286.061242944699</v>
      </c>
      <c r="J49" s="9">
        <v>54075.21481396108</v>
      </c>
      <c r="K49" s="9">
        <v>13925.425365061225</v>
      </c>
      <c r="L49" s="9">
        <v>420952.0697209452</v>
      </c>
      <c r="M49" s="9">
        <v>86713.547272188051</v>
      </c>
      <c r="N49" s="9">
        <v>507665.61699313327</v>
      </c>
      <c r="O49" s="32"/>
      <c r="P49" s="32"/>
      <c r="Q49" s="29" t="s">
        <v>36</v>
      </c>
      <c r="R49" s="32">
        <v>372250.81252181984</v>
      </c>
      <c r="S49" s="32">
        <v>4607.7427146069913</v>
      </c>
      <c r="T49" s="32">
        <v>99909.927117636485</v>
      </c>
      <c r="U49" s="32">
        <v>136336.68740123347</v>
      </c>
      <c r="V49" s="32">
        <v>150237.1730946732</v>
      </c>
      <c r="W49" s="32">
        <v>264837.32696663047</v>
      </c>
      <c r="X49" s="32">
        <v>507665.61699313327</v>
      </c>
      <c r="Y49" s="32">
        <v>9160.601109793759</v>
      </c>
      <c r="Z49" s="32"/>
      <c r="AA49" s="32"/>
      <c r="AB49" s="32"/>
      <c r="AC49" s="32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2"/>
      <c r="BP49" s="2"/>
      <c r="BQ49" s="5"/>
      <c r="BR49" s="2"/>
      <c r="BS49" s="2"/>
      <c r="BT49" s="2"/>
      <c r="BU49" s="2"/>
      <c r="BV49" s="2"/>
      <c r="BW49" s="2"/>
      <c r="BX49" s="2"/>
      <c r="BY49" s="2"/>
    </row>
    <row r="50" spans="1:77" x14ac:dyDescent="0.2">
      <c r="A50" s="29" t="s">
        <v>37</v>
      </c>
      <c r="B50" s="9">
        <v>35761.417114604905</v>
      </c>
      <c r="C50" s="9">
        <v>97181.851602378854</v>
      </c>
      <c r="D50" s="9">
        <v>17229.180366234912</v>
      </c>
      <c r="E50" s="9">
        <v>79289.821547254309</v>
      </c>
      <c r="F50" s="9">
        <v>18014.713585722711</v>
      </c>
      <c r="G50" s="9">
        <v>14744.337899367039</v>
      </c>
      <c r="H50" s="9">
        <v>42626.320322431922</v>
      </c>
      <c r="I50" s="9">
        <v>22483.11408978582</v>
      </c>
      <c r="J50" s="9">
        <v>58559.594213513396</v>
      </c>
      <c r="K50" s="9">
        <v>15028.075363368187</v>
      </c>
      <c r="L50" s="9">
        <v>400918.42610466195</v>
      </c>
      <c r="M50" s="9">
        <v>90476.767278886386</v>
      </c>
      <c r="N50" s="9">
        <v>491395.19338354835</v>
      </c>
      <c r="O50" s="32"/>
      <c r="P50" s="32"/>
      <c r="Q50" s="29" t="s">
        <v>37</v>
      </c>
      <c r="R50" s="32">
        <v>401770.67751338257</v>
      </c>
      <c r="S50" s="32">
        <v>5515.4534791080214</v>
      </c>
      <c r="T50" s="32">
        <v>90300.212616562058</v>
      </c>
      <c r="U50" s="32">
        <v>103016.15332688516</v>
      </c>
      <c r="V50" s="32">
        <v>149742.04857973265</v>
      </c>
      <c r="W50" s="32">
        <v>273100.15663575981</v>
      </c>
      <c r="X50" s="32">
        <v>491395.19338354835</v>
      </c>
      <c r="Y50" s="32">
        <v>14150.804503637686</v>
      </c>
      <c r="Z50" s="32"/>
      <c r="AA50" s="32"/>
      <c r="AB50" s="32"/>
      <c r="AC50" s="32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2"/>
      <c r="BP50" s="2"/>
      <c r="BQ50" s="5"/>
      <c r="BR50" s="2"/>
      <c r="BS50" s="2"/>
      <c r="BT50" s="2"/>
      <c r="BU50" s="2"/>
      <c r="BV50" s="2"/>
      <c r="BW50" s="2"/>
      <c r="BX50" s="2"/>
      <c r="BY50" s="2"/>
    </row>
    <row r="51" spans="1:77" x14ac:dyDescent="0.2">
      <c r="A51" s="29" t="s">
        <v>38</v>
      </c>
      <c r="B51" s="9">
        <v>40796.762986037618</v>
      </c>
      <c r="C51" s="9">
        <v>102327.52796158631</v>
      </c>
      <c r="D51" s="9">
        <v>24455.794908879307</v>
      </c>
      <c r="E51" s="9">
        <v>91312.324962383369</v>
      </c>
      <c r="F51" s="9">
        <v>19766.229488672619</v>
      </c>
      <c r="G51" s="9">
        <v>14781.765222119488</v>
      </c>
      <c r="H51" s="9">
        <v>43689.580515248039</v>
      </c>
      <c r="I51" s="9">
        <v>23388.118289319427</v>
      </c>
      <c r="J51" s="9">
        <v>61706.841705671424</v>
      </c>
      <c r="K51" s="9">
        <v>14671.055032601462</v>
      </c>
      <c r="L51" s="9">
        <v>436896.00107251905</v>
      </c>
      <c r="M51" s="9">
        <v>89199.354707928534</v>
      </c>
      <c r="N51" s="9">
        <v>526095.3557804476</v>
      </c>
      <c r="O51" s="32"/>
      <c r="P51" s="32"/>
      <c r="Q51" s="29" t="s">
        <v>38</v>
      </c>
      <c r="R51" s="32">
        <v>394798.57514437236</v>
      </c>
      <c r="S51" s="32">
        <v>5686.524925021391</v>
      </c>
      <c r="T51" s="32">
        <v>94218.041437158579</v>
      </c>
      <c r="U51" s="32">
        <v>135088.02431721933</v>
      </c>
      <c r="V51" s="32">
        <v>166255.91707573982</v>
      </c>
      <c r="W51" s="32">
        <v>291799.76465160155</v>
      </c>
      <c r="X51" s="32">
        <v>526095.3557804476</v>
      </c>
      <c r="Y51" s="32">
        <v>21848.037532537652</v>
      </c>
      <c r="Z51" s="32"/>
      <c r="AA51" s="32"/>
      <c r="AB51" s="32"/>
      <c r="AC51" s="32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2"/>
      <c r="BP51" s="2"/>
      <c r="BQ51" s="5"/>
      <c r="BR51" s="2"/>
      <c r="BS51" s="2"/>
      <c r="BT51" s="2"/>
      <c r="BU51" s="2"/>
      <c r="BV51" s="2"/>
      <c r="BW51" s="2"/>
      <c r="BX51" s="2"/>
      <c r="BY51" s="2"/>
    </row>
    <row r="52" spans="1:77" x14ac:dyDescent="0.2">
      <c r="A52" s="29" t="s">
        <v>39</v>
      </c>
      <c r="B52" s="9">
        <v>52919.093054543198</v>
      </c>
      <c r="C52" s="9">
        <v>104371.00876354316</v>
      </c>
      <c r="D52" s="9">
        <v>31087.302894041753</v>
      </c>
      <c r="E52" s="9">
        <v>92775.93366672899</v>
      </c>
      <c r="F52" s="9">
        <v>21525.62566194294</v>
      </c>
      <c r="G52" s="9">
        <v>14648.118333930133</v>
      </c>
      <c r="H52" s="9">
        <v>44900.78529974605</v>
      </c>
      <c r="I52" s="9">
        <v>24037.862859429064</v>
      </c>
      <c r="J52" s="9">
        <v>62258.395756248938</v>
      </c>
      <c r="K52" s="9">
        <v>14469.452564955078</v>
      </c>
      <c r="L52" s="9">
        <v>462993.57885510934</v>
      </c>
      <c r="M52" s="9">
        <v>91986.354415783964</v>
      </c>
      <c r="N52" s="9">
        <v>554979.93327089329</v>
      </c>
      <c r="O52" s="32"/>
      <c r="P52" s="32"/>
      <c r="Q52" s="29" t="s">
        <v>39</v>
      </c>
      <c r="R52" s="32">
        <v>405983.61461476039</v>
      </c>
      <c r="S52" s="32">
        <v>5771.92699359995</v>
      </c>
      <c r="T52" s="32">
        <v>97773.15778220931</v>
      </c>
      <c r="U52" s="32">
        <v>156809.52500407732</v>
      </c>
      <c r="V52" s="32">
        <v>177275.50752360717</v>
      </c>
      <c r="W52" s="32">
        <v>308920.29900061077</v>
      </c>
      <c r="X52" s="32">
        <v>554979.93327089329</v>
      </c>
      <c r="Y52" s="32">
        <v>20286.500353249896</v>
      </c>
      <c r="Z52" s="32"/>
      <c r="AA52" s="32"/>
      <c r="AB52" s="32"/>
      <c r="AC52" s="32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2"/>
      <c r="BP52" s="2"/>
      <c r="BQ52" s="5"/>
      <c r="BR52" s="2"/>
      <c r="BS52" s="2"/>
      <c r="BT52" s="2"/>
      <c r="BU52" s="2"/>
      <c r="BV52" s="2"/>
      <c r="BW52" s="2"/>
      <c r="BX52" s="2"/>
      <c r="BY52" s="2"/>
    </row>
    <row r="53" spans="1:77" x14ac:dyDescent="0.2">
      <c r="A53" s="29" t="s">
        <v>40</v>
      </c>
      <c r="B53" s="9">
        <v>50360.740329239459</v>
      </c>
      <c r="C53" s="9">
        <v>117050.96335277925</v>
      </c>
      <c r="D53" s="9">
        <v>35653.069725171226</v>
      </c>
      <c r="E53" s="9">
        <v>97956.730214528608</v>
      </c>
      <c r="F53" s="9">
        <v>24737.977926869764</v>
      </c>
      <c r="G53" s="9">
        <v>15669.061874072378</v>
      </c>
      <c r="H53" s="9">
        <v>47060.220101762934</v>
      </c>
      <c r="I53" s="9">
        <v>24972.107653446452</v>
      </c>
      <c r="J53" s="9">
        <v>69487.501757526465</v>
      </c>
      <c r="K53" s="9">
        <v>14511.078542188676</v>
      </c>
      <c r="L53" s="9">
        <v>497459.45147758519</v>
      </c>
      <c r="M53" s="9">
        <v>106293.87219607527</v>
      </c>
      <c r="N53" s="9">
        <v>603753.3236736604</v>
      </c>
      <c r="O53" s="32"/>
      <c r="P53" s="32"/>
      <c r="Q53" s="29" t="s">
        <v>40</v>
      </c>
      <c r="R53" s="32">
        <v>436468.94503331953</v>
      </c>
      <c r="S53" s="32">
        <v>5755.8598604865956</v>
      </c>
      <c r="T53" s="32">
        <v>122166.85728697288</v>
      </c>
      <c r="U53" s="32">
        <v>180767.8292431763</v>
      </c>
      <c r="V53" s="32">
        <v>163463.27889825089</v>
      </c>
      <c r="W53" s="32">
        <v>333204.04014462838</v>
      </c>
      <c r="X53" s="32">
        <v>603753.3236736604</v>
      </c>
      <c r="Y53" s="32">
        <v>28334.593496082583</v>
      </c>
      <c r="Z53" s="32"/>
      <c r="AA53" s="32"/>
      <c r="AB53" s="32"/>
      <c r="AC53" s="32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2"/>
      <c r="BP53" s="2"/>
      <c r="BQ53" s="5"/>
      <c r="BR53" s="2"/>
      <c r="BS53" s="2"/>
      <c r="BT53" s="2"/>
      <c r="BU53" s="2"/>
      <c r="BV53" s="2"/>
      <c r="BW53" s="2"/>
      <c r="BX53" s="2"/>
      <c r="BY53" s="2"/>
    </row>
    <row r="54" spans="1:77" x14ac:dyDescent="0.2">
      <c r="A54" s="29" t="s">
        <v>41</v>
      </c>
      <c r="B54" s="9">
        <v>42014.678105622705</v>
      </c>
      <c r="C54" s="9">
        <v>114012.67763755081</v>
      </c>
      <c r="D54" s="9">
        <v>20789.718809099868</v>
      </c>
      <c r="E54" s="9">
        <v>89225.48700167959</v>
      </c>
      <c r="F54" s="9">
        <v>23331.600837049053</v>
      </c>
      <c r="G54" s="9">
        <v>18504.376207426656</v>
      </c>
      <c r="H54" s="9">
        <v>46580.671153011775</v>
      </c>
      <c r="I54" s="9">
        <v>27389.764254018424</v>
      </c>
      <c r="J54" s="9">
        <v>77022.265459524948</v>
      </c>
      <c r="K54" s="9">
        <v>15788.65684214917</v>
      </c>
      <c r="L54" s="9">
        <v>474659.89630713296</v>
      </c>
      <c r="M54" s="9">
        <v>105066.63939260296</v>
      </c>
      <c r="N54" s="9">
        <v>579726.53569973586</v>
      </c>
      <c r="O54" s="32"/>
      <c r="P54" s="32"/>
      <c r="Q54" s="29" t="s">
        <v>41</v>
      </c>
      <c r="R54" s="32">
        <v>457637.62736000551</v>
      </c>
      <c r="S54" s="32">
        <v>6146.0683851040803</v>
      </c>
      <c r="T54" s="32">
        <v>112458.65061467528</v>
      </c>
      <c r="U54" s="32">
        <v>134680.91612989549</v>
      </c>
      <c r="V54" s="32">
        <v>171603.69903297568</v>
      </c>
      <c r="W54" s="32">
        <v>322856.9442400987</v>
      </c>
      <c r="X54" s="32">
        <v>579726.53569973586</v>
      </c>
      <c r="Y54" s="32">
        <v>20056.518417178537</v>
      </c>
      <c r="Z54" s="32"/>
      <c r="AA54" s="32"/>
      <c r="AB54" s="32"/>
      <c r="AC54" s="32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2"/>
      <c r="BP54" s="2"/>
      <c r="BQ54" s="5"/>
      <c r="BR54" s="2"/>
      <c r="BS54" s="2"/>
      <c r="BT54" s="2"/>
      <c r="BU54" s="2"/>
      <c r="BV54" s="2"/>
      <c r="BW54" s="2"/>
      <c r="BX54" s="2"/>
      <c r="BY54" s="2"/>
    </row>
    <row r="55" spans="1:77" x14ac:dyDescent="0.2">
      <c r="A55" s="29" t="s">
        <v>42</v>
      </c>
      <c r="B55" s="9">
        <v>46705.021301171204</v>
      </c>
      <c r="C55" s="9">
        <v>110272.43587475539</v>
      </c>
      <c r="D55" s="9">
        <v>29827.102467639706</v>
      </c>
      <c r="E55" s="9">
        <v>97336.574573089427</v>
      </c>
      <c r="F55" s="9">
        <v>23950.675446684498</v>
      </c>
      <c r="G55" s="9">
        <v>19747.55576344992</v>
      </c>
      <c r="H55" s="9">
        <v>49063.424561254418</v>
      </c>
      <c r="I55" s="9">
        <v>27768.477811538207</v>
      </c>
      <c r="J55" s="9">
        <v>82040.739164414263</v>
      </c>
      <c r="K55" s="9">
        <v>15970.257397171408</v>
      </c>
      <c r="L55" s="9">
        <v>502682.26436116849</v>
      </c>
      <c r="M55" s="9">
        <v>104978.59882480817</v>
      </c>
      <c r="N55" s="9">
        <v>607660.86318597663</v>
      </c>
      <c r="O55" s="32"/>
      <c r="P55" s="32"/>
      <c r="Q55" s="29" t="s">
        <v>42</v>
      </c>
      <c r="R55" s="32">
        <v>449227.146784999</v>
      </c>
      <c r="S55" s="32">
        <v>5968.2138520395893</v>
      </c>
      <c r="T55" s="32">
        <v>122701.5116113956</v>
      </c>
      <c r="U55" s="32">
        <v>161644.66669216531</v>
      </c>
      <c r="V55" s="32">
        <v>186990.98834214942</v>
      </c>
      <c r="W55" s="32">
        <v>363437.38964653772</v>
      </c>
      <c r="X55" s="32">
        <v>607660.86318597663</v>
      </c>
      <c r="Y55" s="32">
        <v>44565.725549765397</v>
      </c>
      <c r="Z55" s="32"/>
      <c r="AA55" s="32"/>
      <c r="AB55" s="32"/>
      <c r="AC55" s="32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2"/>
      <c r="BP55" s="2"/>
      <c r="BQ55" s="5"/>
      <c r="BR55" s="2"/>
      <c r="BS55" s="2"/>
      <c r="BT55" s="2"/>
      <c r="BU55" s="2"/>
      <c r="BV55" s="2"/>
      <c r="BW55" s="2"/>
      <c r="BX55" s="2"/>
      <c r="BY55" s="2"/>
    </row>
    <row r="56" spans="1:77" x14ac:dyDescent="0.2">
      <c r="A56" s="29" t="s">
        <v>43</v>
      </c>
      <c r="B56" s="9">
        <v>63961.873081989863</v>
      </c>
      <c r="C56" s="9">
        <v>110353.35420041293</v>
      </c>
      <c r="D56" s="9">
        <v>35038.030809451782</v>
      </c>
      <c r="E56" s="9">
        <v>97906.994564628287</v>
      </c>
      <c r="F56" s="9">
        <v>23989.984955981992</v>
      </c>
      <c r="G56" s="9">
        <v>19138.671119987506</v>
      </c>
      <c r="H56" s="9">
        <v>51775.278659602394</v>
      </c>
      <c r="I56" s="9">
        <v>27696.707930657365</v>
      </c>
      <c r="J56" s="9">
        <v>81378.166593494316</v>
      </c>
      <c r="K56" s="9">
        <v>15833.066382241463</v>
      </c>
      <c r="L56" s="9">
        <v>527072.12829844793</v>
      </c>
      <c r="M56" s="9">
        <v>107843.59109592985</v>
      </c>
      <c r="N56" s="9">
        <v>634915.71939437778</v>
      </c>
      <c r="O56" s="32"/>
      <c r="P56" s="32"/>
      <c r="Q56" s="29" t="s">
        <v>43</v>
      </c>
      <c r="R56" s="32">
        <v>465159.87224817224</v>
      </c>
      <c r="S56" s="32">
        <v>5931.5714391352612</v>
      </c>
      <c r="T56" s="32">
        <v>123701.87055420992</v>
      </c>
      <c r="U56" s="32">
        <v>170529.2969561551</v>
      </c>
      <c r="V56" s="32">
        <v>195555.31533662946</v>
      </c>
      <c r="W56" s="32">
        <v>362075.07110164699</v>
      </c>
      <c r="X56" s="32">
        <v>634915.71939437778</v>
      </c>
      <c r="Y56" s="32">
        <v>36112.863961722818</v>
      </c>
      <c r="AA56" s="32"/>
      <c r="AB56" s="32"/>
      <c r="AC56" s="32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2"/>
      <c r="BP56" s="2"/>
      <c r="BQ56" s="5"/>
      <c r="BR56" s="2"/>
      <c r="BS56" s="2"/>
      <c r="BT56" s="2"/>
      <c r="BU56" s="2"/>
      <c r="BV56" s="2"/>
      <c r="BW56" s="2"/>
      <c r="BX56" s="2"/>
      <c r="BY56" s="2"/>
    </row>
    <row r="57" spans="1:77" x14ac:dyDescent="0.2">
      <c r="A57" s="29" t="s">
        <v>44</v>
      </c>
      <c r="B57" s="9">
        <v>59344.713398474181</v>
      </c>
      <c r="C57" s="9">
        <v>119364.98643798045</v>
      </c>
      <c r="D57" s="9">
        <v>37729.18739635629</v>
      </c>
      <c r="E57" s="9">
        <v>100875.43702799526</v>
      </c>
      <c r="F57" s="9">
        <v>26269.652622929218</v>
      </c>
      <c r="G57" s="9">
        <v>19311.333893783471</v>
      </c>
      <c r="H57" s="9">
        <v>51092.607164172834</v>
      </c>
      <c r="I57" s="9">
        <v>27568.334818347379</v>
      </c>
      <c r="J57" s="9">
        <v>88105.909369383386</v>
      </c>
      <c r="K57" s="9">
        <v>15666.649009227511</v>
      </c>
      <c r="L57" s="9">
        <v>545328.81113864982</v>
      </c>
      <c r="M57" s="9">
        <v>113822.56766979724</v>
      </c>
      <c r="N57" s="9">
        <v>659151.37880844704</v>
      </c>
      <c r="O57" s="32"/>
      <c r="P57" s="32"/>
      <c r="Q57" s="29" t="s">
        <v>44</v>
      </c>
      <c r="R57" s="32">
        <v>477766.69987515651</v>
      </c>
      <c r="S57" s="32">
        <v>5701.4157955205555</v>
      </c>
      <c r="T57" s="32">
        <v>134894.47350567108</v>
      </c>
      <c r="U57" s="32">
        <v>176734.10222824255</v>
      </c>
      <c r="V57" s="32">
        <v>176542.92051891796</v>
      </c>
      <c r="W57" s="32">
        <v>340984.66795155086</v>
      </c>
      <c r="X57" s="32">
        <v>659151.37880844704</v>
      </c>
      <c r="Y57" s="32">
        <v>28496.434836489207</v>
      </c>
      <c r="AA57" s="32"/>
      <c r="AB57" s="32"/>
      <c r="AC57" s="32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  <c r="BN57" s="10"/>
      <c r="BO57" s="2"/>
      <c r="BP57" s="2"/>
      <c r="BQ57" s="5"/>
      <c r="BR57" s="2"/>
      <c r="BS57" s="2"/>
      <c r="BT57" s="2"/>
      <c r="BU57" s="2"/>
      <c r="BV57" s="2"/>
      <c r="BW57" s="2"/>
      <c r="BX57" s="2"/>
      <c r="BY57" s="2"/>
    </row>
    <row r="58" spans="1:77" x14ac:dyDescent="0.2">
      <c r="A58" s="29" t="s">
        <v>45</v>
      </c>
      <c r="B58" s="9">
        <v>44381.251120260953</v>
      </c>
      <c r="C58" s="9">
        <v>119848.03644593844</v>
      </c>
      <c r="D58" s="9">
        <v>25092.540354908182</v>
      </c>
      <c r="E58" s="9">
        <v>98293.999251355213</v>
      </c>
      <c r="F58" s="9">
        <v>24760.336808331649</v>
      </c>
      <c r="G58" s="9">
        <v>21972.690406080084</v>
      </c>
      <c r="H58" s="9">
        <v>53334.861363988435</v>
      </c>
      <c r="I58" s="9">
        <v>29926.578548892627</v>
      </c>
      <c r="J58" s="9">
        <v>88122.574233478808</v>
      </c>
      <c r="K58" s="9">
        <v>17364.931982451712</v>
      </c>
      <c r="L58" s="9">
        <v>523097.80051568616</v>
      </c>
      <c r="M58" s="9">
        <v>105556.0653925393</v>
      </c>
      <c r="N58" s="9">
        <v>628653.86590822542</v>
      </c>
      <c r="O58" s="32"/>
      <c r="P58" s="32"/>
      <c r="Q58" s="29" t="s">
        <v>45</v>
      </c>
      <c r="R58" s="32">
        <v>503611.25508962543</v>
      </c>
      <c r="S58" s="32">
        <v>5998.3375978620852</v>
      </c>
      <c r="T58" s="32">
        <v>123094.89840979934</v>
      </c>
      <c r="U58" s="32">
        <v>113657.85853587589</v>
      </c>
      <c r="V58" s="32">
        <v>160769.15755993396</v>
      </c>
      <c r="W58" s="32">
        <v>294888.97990637791</v>
      </c>
      <c r="X58" s="32">
        <v>628653.86590822542</v>
      </c>
      <c r="Y58" s="32">
        <v>16411.338621506642</v>
      </c>
      <c r="AA58" s="32"/>
      <c r="AB58" s="32"/>
      <c r="AC58" s="32"/>
      <c r="BB58" s="10"/>
      <c r="BC58" s="10"/>
      <c r="BD58" s="10"/>
      <c r="BE58" s="10"/>
      <c r="BF58" s="10"/>
      <c r="BG58" s="10"/>
      <c r="BH58" s="10"/>
      <c r="BI58" s="10"/>
      <c r="BJ58" s="10"/>
      <c r="BK58" s="10"/>
      <c r="BL58" s="10"/>
      <c r="BM58" s="10"/>
      <c r="BN58" s="10"/>
      <c r="BO58" s="2"/>
      <c r="BP58" s="2"/>
      <c r="BQ58" s="5"/>
      <c r="BR58" s="2"/>
      <c r="BS58" s="2"/>
      <c r="BT58" s="2"/>
      <c r="BU58" s="2"/>
      <c r="BV58" s="2"/>
      <c r="BW58" s="2"/>
      <c r="BX58" s="2"/>
      <c r="BY58" s="2"/>
    </row>
    <row r="59" spans="1:77" x14ac:dyDescent="0.2">
      <c r="A59" s="29" t="s">
        <v>46</v>
      </c>
      <c r="B59" s="9">
        <v>51306.922773737657</v>
      </c>
      <c r="C59" s="9">
        <v>119441.84807013016</v>
      </c>
      <c r="D59" s="9">
        <v>32244.417538405276</v>
      </c>
      <c r="E59" s="9">
        <v>103440.04644822631</v>
      </c>
      <c r="F59" s="9">
        <v>26804.503494852775</v>
      </c>
      <c r="G59" s="9">
        <v>22469.971675673281</v>
      </c>
      <c r="H59" s="9">
        <v>55266.894158481475</v>
      </c>
      <c r="I59" s="9">
        <v>29340.408729363546</v>
      </c>
      <c r="J59" s="9">
        <v>92516.970001989175</v>
      </c>
      <c r="K59" s="9">
        <v>17039.89869010945</v>
      </c>
      <c r="L59" s="9">
        <v>549871.8815809692</v>
      </c>
      <c r="M59" s="9">
        <v>105484.47258522826</v>
      </c>
      <c r="N59" s="9">
        <v>655356.35416619747</v>
      </c>
      <c r="O59" s="32"/>
      <c r="P59" s="32"/>
      <c r="Q59" s="29" t="s">
        <v>46</v>
      </c>
      <c r="R59" s="32">
        <v>501232.853411294</v>
      </c>
      <c r="S59" s="32">
        <v>5730.7677361246906</v>
      </c>
      <c r="T59" s="32">
        <v>131233.81268250413</v>
      </c>
      <c r="U59" s="32">
        <v>130493.03859527688</v>
      </c>
      <c r="V59" s="32">
        <v>185901.24610179017</v>
      </c>
      <c r="W59" s="32">
        <v>284570.91158650862</v>
      </c>
      <c r="X59" s="32">
        <v>655356.35416619747</v>
      </c>
      <c r="Y59" s="32">
        <v>-14664.452774283767</v>
      </c>
      <c r="AA59" s="32"/>
      <c r="AB59" s="32"/>
      <c r="AC59" s="32"/>
      <c r="BB59" s="10"/>
      <c r="BC59" s="10"/>
      <c r="BD59" s="10"/>
      <c r="BE59" s="10"/>
      <c r="BF59" s="10"/>
      <c r="BG59" s="10"/>
      <c r="BH59" s="10"/>
      <c r="BI59" s="10"/>
      <c r="BJ59" s="10"/>
      <c r="BK59" s="10"/>
      <c r="BL59" s="10"/>
      <c r="BM59" s="10"/>
      <c r="BN59" s="10"/>
      <c r="BO59" s="2"/>
      <c r="BP59" s="2"/>
      <c r="BQ59" s="5"/>
      <c r="BR59" s="2"/>
      <c r="BS59" s="2"/>
      <c r="BT59" s="2"/>
      <c r="BU59" s="2"/>
      <c r="BV59" s="2"/>
      <c r="BW59" s="2"/>
      <c r="BX59" s="2"/>
      <c r="BY59" s="2"/>
    </row>
    <row r="60" spans="1:77" x14ac:dyDescent="0.2">
      <c r="A60" s="29" t="s">
        <v>47</v>
      </c>
      <c r="B60" s="9">
        <v>68301.119228125695</v>
      </c>
      <c r="C60" s="9">
        <v>124558.53461378193</v>
      </c>
      <c r="D60" s="9">
        <v>34052.100127631536</v>
      </c>
      <c r="E60" s="9">
        <v>103169.31171755918</v>
      </c>
      <c r="F60" s="9">
        <v>26566.858523491093</v>
      </c>
      <c r="G60" s="9">
        <v>21328.076586577183</v>
      </c>
      <c r="H60" s="9">
        <v>57452.193991442946</v>
      </c>
      <c r="I60" s="9">
        <v>29015.917265364522</v>
      </c>
      <c r="J60" s="9">
        <v>91747.360598855332</v>
      </c>
      <c r="K60" s="9">
        <v>16809.585700543827</v>
      </c>
      <c r="L60" s="9">
        <v>573001.05835337308</v>
      </c>
      <c r="M60" s="9">
        <v>107256.1151162785</v>
      </c>
      <c r="N60" s="9">
        <v>680257.17346965161</v>
      </c>
      <c r="O60" s="32"/>
      <c r="P60" s="32"/>
      <c r="Q60" s="29" t="s">
        <v>47</v>
      </c>
      <c r="R60" s="32">
        <v>512965.1526644968</v>
      </c>
      <c r="S60" s="32">
        <v>5745.0402046999507</v>
      </c>
      <c r="T60" s="32">
        <v>129896.08812023987</v>
      </c>
      <c r="U60" s="32">
        <v>137254.33402745982</v>
      </c>
      <c r="V60" s="32">
        <v>196132.78961670588</v>
      </c>
      <c r="W60" s="32">
        <v>298130.10133201239</v>
      </c>
      <c r="X60" s="32">
        <v>680257.17346965161</v>
      </c>
      <c r="Y60" s="32">
        <v>-3606.1298319383059</v>
      </c>
      <c r="AA60" s="32"/>
      <c r="AB60" s="32"/>
      <c r="AC60" s="32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2"/>
      <c r="BP60" s="2"/>
      <c r="BQ60" s="5"/>
      <c r="BR60" s="2"/>
      <c r="BS60" s="2"/>
      <c r="BT60" s="2"/>
      <c r="BU60" s="2"/>
      <c r="BV60" s="2"/>
      <c r="BW60" s="2"/>
      <c r="BX60" s="2"/>
      <c r="BY60" s="2"/>
    </row>
    <row r="61" spans="1:77" x14ac:dyDescent="0.2">
      <c r="A61" s="29" t="s">
        <v>48</v>
      </c>
      <c r="B61" s="9">
        <v>63122.55267585926</v>
      </c>
      <c r="C61" s="9">
        <v>134449.15877810668</v>
      </c>
      <c r="D61" s="9">
        <v>36474.496258603715</v>
      </c>
      <c r="E61" s="9">
        <v>97672.230614931075</v>
      </c>
      <c r="F61" s="9">
        <v>28931.006056592534</v>
      </c>
      <c r="G61" s="9">
        <v>21262.543184292343</v>
      </c>
      <c r="H61" s="9">
        <v>58507.799388760868</v>
      </c>
      <c r="I61" s="9">
        <v>29155.716033178032</v>
      </c>
      <c r="J61" s="9">
        <v>96134.71634284532</v>
      </c>
      <c r="K61" s="9">
        <v>16545.189376678118</v>
      </c>
      <c r="L61" s="9">
        <v>582255.40870984795</v>
      </c>
      <c r="M61" s="9">
        <v>112859.61575168575</v>
      </c>
      <c r="N61" s="9">
        <v>695115.02446153364</v>
      </c>
      <c r="O61" s="32"/>
      <c r="P61" s="32"/>
      <c r="Q61" s="29" t="s">
        <v>48</v>
      </c>
      <c r="R61" s="32">
        <v>519722.6497117441</v>
      </c>
      <c r="S61" s="32">
        <v>5807.404276811405</v>
      </c>
      <c r="T61" s="32">
        <v>140621.2519559373</v>
      </c>
      <c r="U61" s="32">
        <v>148573.9579253658</v>
      </c>
      <c r="V61" s="32">
        <v>201417.28641946591</v>
      </c>
      <c r="W61" s="32">
        <v>316773.4286510474</v>
      </c>
      <c r="X61" s="32">
        <v>695115.02446153364</v>
      </c>
      <c r="Y61" s="32">
        <v>-4254.0971767434385</v>
      </c>
      <c r="AA61" s="32"/>
      <c r="AB61" s="32"/>
      <c r="AC61" s="32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  <c r="BN61" s="10"/>
      <c r="BO61" s="2"/>
      <c r="BP61" s="2"/>
      <c r="BQ61" s="5"/>
      <c r="BR61" s="2"/>
      <c r="BS61" s="2"/>
      <c r="BT61" s="2"/>
      <c r="BU61" s="2"/>
      <c r="BV61" s="2"/>
      <c r="BW61" s="2"/>
      <c r="BX61" s="2"/>
      <c r="BY61" s="2"/>
    </row>
    <row r="62" spans="1:77" x14ac:dyDescent="0.2">
      <c r="A62" s="29" t="s">
        <v>49</v>
      </c>
      <c r="B62" s="9">
        <v>49654.816480599671</v>
      </c>
      <c r="C62" s="9">
        <v>132428.38465146493</v>
      </c>
      <c r="D62" s="9">
        <v>24385.8433368468</v>
      </c>
      <c r="E62" s="9">
        <v>102809.12422149588</v>
      </c>
      <c r="F62" s="9">
        <v>28422.803539401553</v>
      </c>
      <c r="G62" s="9">
        <v>23669.651562348037</v>
      </c>
      <c r="H62" s="9">
        <v>63540.206525881287</v>
      </c>
      <c r="I62" s="9">
        <v>31601.88639792486</v>
      </c>
      <c r="J62" s="9">
        <v>89952.982798489174</v>
      </c>
      <c r="K62" s="9">
        <v>18342.244142539697</v>
      </c>
      <c r="L62" s="9">
        <v>564807.94365699193</v>
      </c>
      <c r="M62" s="9">
        <v>111711.95113503899</v>
      </c>
      <c r="N62" s="9">
        <v>676519.89479203091</v>
      </c>
      <c r="O62" s="32"/>
      <c r="P62" s="32"/>
      <c r="Q62" s="29" t="s">
        <v>49</v>
      </c>
      <c r="R62" s="32">
        <v>538722.16161078715</v>
      </c>
      <c r="S62" s="32">
        <v>6391.1551455970994</v>
      </c>
      <c r="T62" s="32">
        <v>126890.08138235006</v>
      </c>
      <c r="U62" s="32">
        <v>102347.80854716223</v>
      </c>
      <c r="V62" s="32">
        <v>182356.18908076201</v>
      </c>
      <c r="W62" s="32">
        <v>288207.68031818548</v>
      </c>
      <c r="X62" s="32">
        <v>676519.89479203091</v>
      </c>
      <c r="Y62" s="32">
        <v>8020.1793435578584</v>
      </c>
      <c r="AA62" s="32"/>
      <c r="AB62" s="32"/>
      <c r="AC62" s="32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  <c r="BN62" s="10"/>
      <c r="BO62" s="2"/>
      <c r="BP62" s="2"/>
      <c r="BQ62" s="5"/>
      <c r="BR62" s="2"/>
      <c r="BS62" s="2"/>
      <c r="BT62" s="2"/>
      <c r="BU62" s="2"/>
      <c r="BV62" s="2"/>
      <c r="BW62" s="2"/>
      <c r="BX62" s="2"/>
      <c r="BY62" s="2"/>
    </row>
    <row r="63" spans="1:77" x14ac:dyDescent="0.2">
      <c r="A63" s="29" t="s">
        <v>50</v>
      </c>
      <c r="B63" s="9">
        <v>55331.482017711671</v>
      </c>
      <c r="C63" s="9">
        <v>135557.52885677267</v>
      </c>
      <c r="D63" s="9">
        <v>33356.464482350901</v>
      </c>
      <c r="E63" s="9">
        <v>112392.05245507343</v>
      </c>
      <c r="F63" s="9">
        <v>30390.186516120793</v>
      </c>
      <c r="G63" s="9">
        <v>24488.558434350583</v>
      </c>
      <c r="H63" s="9">
        <v>65080.765769596277</v>
      </c>
      <c r="I63" s="9">
        <v>31748.006061268861</v>
      </c>
      <c r="J63" s="9">
        <v>92276.907082082122</v>
      </c>
      <c r="K63" s="9">
        <v>18249.193724669829</v>
      </c>
      <c r="L63" s="9">
        <v>598871.14539999724</v>
      </c>
      <c r="M63" s="9">
        <v>112566.95819840829</v>
      </c>
      <c r="N63" s="9">
        <v>711438.10359840549</v>
      </c>
      <c r="O63" s="32"/>
      <c r="P63" s="32"/>
      <c r="Q63" s="29" t="s">
        <v>50</v>
      </c>
      <c r="R63" s="32">
        <v>537323.86309416976</v>
      </c>
      <c r="S63" s="32">
        <v>6410.5359429364653</v>
      </c>
      <c r="T63" s="32">
        <v>134004.0837612724</v>
      </c>
      <c r="U63" s="32">
        <v>129030.74124448068</v>
      </c>
      <c r="V63" s="32">
        <v>218860.43130882975</v>
      </c>
      <c r="W63" s="32">
        <v>313872.42533995531</v>
      </c>
      <c r="X63" s="32">
        <v>711438.10359840549</v>
      </c>
      <c r="Y63" s="32">
        <v>-319.12641332828207</v>
      </c>
      <c r="AA63" s="32"/>
      <c r="AB63" s="32"/>
      <c r="AC63" s="32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  <c r="BN63" s="10"/>
      <c r="BO63" s="2"/>
      <c r="BP63" s="2"/>
      <c r="BQ63" s="5"/>
      <c r="BR63" s="2"/>
      <c r="BS63" s="2"/>
      <c r="BT63" s="2"/>
      <c r="BU63" s="2"/>
      <c r="BV63" s="2"/>
      <c r="BW63" s="2"/>
      <c r="BX63" s="2"/>
      <c r="BY63" s="2"/>
    </row>
    <row r="64" spans="1:77" x14ac:dyDescent="0.2">
      <c r="A64" s="29" t="s">
        <v>51</v>
      </c>
      <c r="B64" s="9">
        <v>72470.65038023908</v>
      </c>
      <c r="C64" s="9">
        <v>139421.52750223753</v>
      </c>
      <c r="D64" s="9">
        <v>37651.76317656404</v>
      </c>
      <c r="E64" s="9">
        <v>117032.75598406271</v>
      </c>
      <c r="F64" s="9">
        <v>30685.919304388233</v>
      </c>
      <c r="G64" s="9">
        <v>23770.351260839281</v>
      </c>
      <c r="H64" s="9">
        <v>65866.522574866554</v>
      </c>
      <c r="I64" s="9">
        <v>31946.948873975918</v>
      </c>
      <c r="J64" s="9">
        <v>90985.869753821462</v>
      </c>
      <c r="K64" s="9">
        <v>18107.665376000848</v>
      </c>
      <c r="L64" s="9">
        <v>627939.97418699553</v>
      </c>
      <c r="M64" s="9">
        <v>117143.06105316794</v>
      </c>
      <c r="N64" s="9">
        <v>745083.03524016344</v>
      </c>
      <c r="O64" s="32"/>
      <c r="P64" s="32"/>
      <c r="Q64" s="29" t="s">
        <v>51</v>
      </c>
      <c r="R64" s="32">
        <v>555005.85706448299</v>
      </c>
      <c r="S64" s="32">
        <v>6460.6647196045933</v>
      </c>
      <c r="T64" s="32">
        <v>133601.37854439972</v>
      </c>
      <c r="U64" s="32">
        <v>141405.5309474984</v>
      </c>
      <c r="V64" s="32">
        <v>237135.07175933351</v>
      </c>
      <c r="W64" s="32">
        <v>338827.19258222828</v>
      </c>
      <c r="X64" s="32">
        <v>745083.03524016344</v>
      </c>
      <c r="Y64" s="32">
        <v>10301.724787072511</v>
      </c>
      <c r="AA64" s="32"/>
      <c r="AB64" s="32"/>
      <c r="AC64" s="32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  <c r="BN64" s="10"/>
      <c r="BO64" s="2"/>
      <c r="BP64" s="2"/>
      <c r="BQ64" s="5"/>
      <c r="BR64" s="2"/>
      <c r="BS64" s="2"/>
      <c r="BT64" s="2"/>
      <c r="BU64" s="2"/>
      <c r="BV64" s="2"/>
      <c r="BW64" s="2"/>
      <c r="BX64" s="2"/>
      <c r="BY64" s="2"/>
    </row>
    <row r="65" spans="1:77" x14ac:dyDescent="0.2">
      <c r="A65" s="29" t="s">
        <v>52</v>
      </c>
      <c r="B65" s="9">
        <v>69017.756441760605</v>
      </c>
      <c r="C65" s="9">
        <v>147654.94772521456</v>
      </c>
      <c r="D65" s="9">
        <v>42175.893324243574</v>
      </c>
      <c r="E65" s="9">
        <v>114293.86960019638</v>
      </c>
      <c r="F65" s="9">
        <v>32101.130652370048</v>
      </c>
      <c r="G65" s="9">
        <v>24180.705998476595</v>
      </c>
      <c r="H65" s="9">
        <v>65965.156462671104</v>
      </c>
      <c r="I65" s="9">
        <v>32213.704680564275</v>
      </c>
      <c r="J65" s="9">
        <v>95120.767590504489</v>
      </c>
      <c r="K65" s="9">
        <v>17929.657507031305</v>
      </c>
      <c r="L65" s="9">
        <v>640653.5899830329</v>
      </c>
      <c r="M65" s="9">
        <v>123197.73357861109</v>
      </c>
      <c r="N65" s="9">
        <v>763851.32356164395</v>
      </c>
      <c r="O65" s="32"/>
      <c r="P65" s="32"/>
      <c r="Q65" s="29" t="s">
        <v>52</v>
      </c>
      <c r="R65" s="32">
        <v>567357.40567198757</v>
      </c>
      <c r="S65" s="32">
        <v>6428.4927466140207</v>
      </c>
      <c r="T65" s="32">
        <v>148436.78595410025</v>
      </c>
      <c r="U65" s="32">
        <v>156408.10415078924</v>
      </c>
      <c r="V65" s="32">
        <v>250916.25248242656</v>
      </c>
      <c r="W65" s="32">
        <v>343817.31037725677</v>
      </c>
      <c r="X65" s="32">
        <v>763851.32356164395</v>
      </c>
      <c r="Y65" s="32">
        <v>-21878.407067016873</v>
      </c>
      <c r="AA65" s="32"/>
      <c r="AB65" s="32"/>
      <c r="AC65" s="32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2"/>
      <c r="BP65" s="2"/>
      <c r="BQ65" s="5"/>
      <c r="BR65" s="2"/>
      <c r="BS65" s="2"/>
      <c r="BT65" s="2"/>
      <c r="BU65" s="2"/>
      <c r="BV65" s="2"/>
      <c r="BW65" s="2"/>
      <c r="BX65" s="2"/>
      <c r="BY65" s="2"/>
    </row>
    <row r="66" spans="1:77" x14ac:dyDescent="0.2">
      <c r="A66" s="29" t="s">
        <v>53</v>
      </c>
      <c r="B66" s="9">
        <v>52492.368444080072</v>
      </c>
      <c r="C66" s="9">
        <v>142503.4850912822</v>
      </c>
      <c r="D66" s="9">
        <v>25489.439724343956</v>
      </c>
      <c r="E66" s="9">
        <v>106447.5618115377</v>
      </c>
      <c r="F66" s="9">
        <v>31739.606815869553</v>
      </c>
      <c r="G66" s="9">
        <v>26123.141301639804</v>
      </c>
      <c r="H66" s="9">
        <v>68186.648470237531</v>
      </c>
      <c r="I66" s="9">
        <v>33903.360798032147</v>
      </c>
      <c r="J66" s="9">
        <v>92542.247379901557</v>
      </c>
      <c r="K66" s="9">
        <v>18502.411202946761</v>
      </c>
      <c r="L66" s="9">
        <v>597930.27103987127</v>
      </c>
      <c r="M66" s="9">
        <v>126903.09668451994</v>
      </c>
      <c r="N66" s="9">
        <v>724833.36772439117</v>
      </c>
      <c r="O66" s="32"/>
      <c r="P66" s="32"/>
      <c r="Q66" s="29" t="s">
        <v>53</v>
      </c>
      <c r="R66" s="32">
        <v>592537.72644043772</v>
      </c>
      <c r="S66" s="32">
        <v>6786.609093322757</v>
      </c>
      <c r="T66" s="32">
        <v>134912.61959915535</v>
      </c>
      <c r="U66" s="32">
        <v>105244.60411703243</v>
      </c>
      <c r="V66" s="32">
        <v>245313.7102030899</v>
      </c>
      <c r="W66" s="32">
        <v>369822.77568443032</v>
      </c>
      <c r="X66" s="32">
        <v>724833.36772439117</v>
      </c>
      <c r="Y66" s="32">
        <v>9860.8739557833178</v>
      </c>
      <c r="AA66" s="32"/>
      <c r="AB66" s="32"/>
      <c r="AC66" s="32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  <c r="BN66" s="10"/>
      <c r="BO66" s="2"/>
      <c r="BP66" s="2"/>
      <c r="BQ66" s="5"/>
      <c r="BR66" s="2"/>
      <c r="BS66" s="2"/>
      <c r="BT66" s="2"/>
      <c r="BU66" s="2"/>
      <c r="BV66" s="2"/>
      <c r="BW66" s="2"/>
      <c r="BX66" s="2"/>
      <c r="BY66" s="2"/>
    </row>
    <row r="67" spans="1:77" x14ac:dyDescent="0.2">
      <c r="A67" s="29" t="s">
        <v>54</v>
      </c>
      <c r="B67" s="9">
        <v>59483.280316385382</v>
      </c>
      <c r="C67" s="9">
        <v>145016.96401302892</v>
      </c>
      <c r="D67" s="9">
        <v>38286.546079107582</v>
      </c>
      <c r="E67" s="9">
        <v>115086.3178831228</v>
      </c>
      <c r="F67" s="9">
        <v>33449.748493239727</v>
      </c>
      <c r="G67" s="9">
        <v>25806.2361079972</v>
      </c>
      <c r="H67" s="9">
        <v>70934.627054530138</v>
      </c>
      <c r="I67" s="9">
        <v>33974.632547643414</v>
      </c>
      <c r="J67" s="9">
        <v>97659.958549219853</v>
      </c>
      <c r="K67" s="9">
        <v>18189.390840907556</v>
      </c>
      <c r="L67" s="9">
        <v>637887.70188518276</v>
      </c>
      <c r="M67" s="9">
        <v>126068.83776278934</v>
      </c>
      <c r="N67" s="9">
        <v>763956.53964797209</v>
      </c>
      <c r="O67" s="32"/>
      <c r="P67" s="32"/>
      <c r="Q67" s="29" t="s">
        <v>54</v>
      </c>
      <c r="R67" s="32">
        <v>588504.07003632886</v>
      </c>
      <c r="S67" s="32">
        <v>6790.3769332901693</v>
      </c>
      <c r="T67" s="32">
        <v>141527.47559069534</v>
      </c>
      <c r="U67" s="32">
        <v>141483.29971581814</v>
      </c>
      <c r="V67" s="32">
        <v>261516.16879311134</v>
      </c>
      <c r="W67" s="32">
        <v>385703.01702592993</v>
      </c>
      <c r="X67" s="32">
        <v>763956.53964797209</v>
      </c>
      <c r="Y67" s="32">
        <v>9838.165604658192</v>
      </c>
      <c r="AA67" s="32"/>
      <c r="AB67" s="32"/>
      <c r="AC67" s="32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  <c r="BN67" s="10"/>
      <c r="BO67" s="2"/>
      <c r="BP67" s="2"/>
      <c r="BQ67" s="5"/>
      <c r="BR67" s="2"/>
      <c r="BS67" s="2"/>
      <c r="BT67" s="2"/>
      <c r="BU67" s="2"/>
      <c r="BV67" s="2"/>
      <c r="BW67" s="2"/>
      <c r="BX67" s="2"/>
      <c r="BY67" s="2"/>
    </row>
    <row r="68" spans="1:77" x14ac:dyDescent="0.2">
      <c r="A68" s="29" t="s">
        <v>55</v>
      </c>
      <c r="B68" s="9">
        <v>78405.951591390753</v>
      </c>
      <c r="C68" s="9">
        <v>148600.78888685434</v>
      </c>
      <c r="D68" s="9">
        <v>42957.876255328491</v>
      </c>
      <c r="E68" s="9">
        <v>118414.50935687474</v>
      </c>
      <c r="F68" s="9">
        <v>33535.350170459147</v>
      </c>
      <c r="G68" s="9">
        <v>24544.469257979847</v>
      </c>
      <c r="H68" s="9">
        <v>72538.076487010127</v>
      </c>
      <c r="I68" s="9">
        <v>34061.962397850431</v>
      </c>
      <c r="J68" s="9">
        <v>97043.564006889836</v>
      </c>
      <c r="K68" s="9">
        <v>18110.62494636482</v>
      </c>
      <c r="L68" s="9">
        <v>668213.17335700279</v>
      </c>
      <c r="M68" s="9">
        <v>127184.58032390785</v>
      </c>
      <c r="N68" s="9">
        <v>795397.75368091068</v>
      </c>
      <c r="O68" s="32"/>
      <c r="P68" s="32"/>
      <c r="Q68" s="29" t="s">
        <v>55</v>
      </c>
      <c r="R68" s="32">
        <v>596675.92998185288</v>
      </c>
      <c r="S68" s="32">
        <v>7109.0745894366082</v>
      </c>
      <c r="T68" s="32">
        <v>140072.46771127297</v>
      </c>
      <c r="U68" s="32">
        <v>160764.16211529163</v>
      </c>
      <c r="V68" s="32">
        <v>276022.36955095292</v>
      </c>
      <c r="W68" s="32">
        <v>399781.87438510929</v>
      </c>
      <c r="X68" s="32">
        <v>795397.75368091068</v>
      </c>
      <c r="Y68" s="32">
        <v>14535.624117212952</v>
      </c>
      <c r="AA68" s="32"/>
      <c r="AB68" s="32"/>
      <c r="AC68" s="32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  <c r="BN68" s="10"/>
      <c r="BO68" s="2"/>
      <c r="BP68" s="2"/>
      <c r="BQ68" s="5"/>
      <c r="BR68" s="2"/>
      <c r="BS68" s="2"/>
      <c r="BT68" s="2"/>
      <c r="BU68" s="2"/>
      <c r="BV68" s="2"/>
      <c r="BW68" s="2"/>
      <c r="BX68" s="2"/>
      <c r="BY68" s="2"/>
    </row>
    <row r="69" spans="1:77" x14ac:dyDescent="0.2">
      <c r="A69" s="29" t="s">
        <v>56</v>
      </c>
      <c r="B69" s="9">
        <v>73611.409011230804</v>
      </c>
      <c r="C69" s="9">
        <v>163449.75078985057</v>
      </c>
      <c r="D69" s="9">
        <v>47335.384974142296</v>
      </c>
      <c r="E69" s="9">
        <v>119568.91705995897</v>
      </c>
      <c r="F69" s="9">
        <v>34200.836550906526</v>
      </c>
      <c r="G69" s="9">
        <v>23829.745975563492</v>
      </c>
      <c r="H69" s="9">
        <v>74321.855460658815</v>
      </c>
      <c r="I69" s="9">
        <v>34449.076262285467</v>
      </c>
      <c r="J69" s="9">
        <v>101770.76771386096</v>
      </c>
      <c r="K69" s="9">
        <v>18213.568288174734</v>
      </c>
      <c r="L69" s="9">
        <v>690751.31208663259</v>
      </c>
      <c r="M69" s="9">
        <v>135257.14192856368</v>
      </c>
      <c r="N69" s="9">
        <v>826008.4540151963</v>
      </c>
      <c r="O69" s="32"/>
      <c r="P69" s="32"/>
      <c r="Q69" s="29" t="s">
        <v>56</v>
      </c>
      <c r="R69" s="32">
        <v>610427.42429083213</v>
      </c>
      <c r="S69" s="32">
        <v>7378.5339785450578</v>
      </c>
      <c r="T69" s="32">
        <v>155473.97026826488</v>
      </c>
      <c r="U69" s="32">
        <v>188519.84547443155</v>
      </c>
      <c r="V69" s="32">
        <v>277786.88312387961</v>
      </c>
      <c r="W69" s="32">
        <v>430332.16578909499</v>
      </c>
      <c r="X69" s="32">
        <v>826008.4540151963</v>
      </c>
      <c r="Y69" s="32">
        <v>16753.962668338092</v>
      </c>
      <c r="AA69" s="32"/>
      <c r="AB69" s="32"/>
      <c r="AC69" s="32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2"/>
      <c r="BP69" s="2"/>
      <c r="BQ69" s="5"/>
      <c r="BR69" s="2"/>
      <c r="BS69" s="2"/>
      <c r="BT69" s="2"/>
      <c r="BU69" s="2"/>
      <c r="BV69" s="2"/>
      <c r="BW69" s="2"/>
      <c r="BX69" s="2"/>
      <c r="BY69" s="2"/>
    </row>
    <row r="70" spans="1:77" x14ac:dyDescent="0.2">
      <c r="A70" s="29" t="s">
        <v>57</v>
      </c>
      <c r="B70" s="9">
        <v>49415.721684052522</v>
      </c>
      <c r="C70" s="9">
        <v>167411.63552537048</v>
      </c>
      <c r="D70" s="9">
        <v>27057.294559948983</v>
      </c>
      <c r="E70" s="9">
        <v>110804.7010641614</v>
      </c>
      <c r="F70" s="9">
        <v>36934.069003799108</v>
      </c>
      <c r="G70" s="9">
        <v>25981.568694703983</v>
      </c>
      <c r="H70" s="9">
        <v>74424.453381084881</v>
      </c>
      <c r="I70" s="9">
        <v>39212.384550274779</v>
      </c>
      <c r="J70" s="9">
        <v>104350.37473826832</v>
      </c>
      <c r="K70" s="9">
        <v>20540.419732139766</v>
      </c>
      <c r="L70" s="9">
        <v>656132.62293380417</v>
      </c>
      <c r="M70" s="9">
        <v>131133.71764281151</v>
      </c>
      <c r="N70" s="9">
        <v>787266.34057661565</v>
      </c>
      <c r="O70" s="32"/>
      <c r="P70" s="32"/>
      <c r="Q70" s="29" t="s">
        <v>57</v>
      </c>
      <c r="R70" s="32">
        <v>634659.81043598114</v>
      </c>
      <c r="S70" s="32">
        <v>8516.7988795415204</v>
      </c>
      <c r="T70" s="32">
        <v>152052.22154788664</v>
      </c>
      <c r="U70" s="32">
        <v>138201.99834797723</v>
      </c>
      <c r="V70" s="32">
        <v>249647.6367927501</v>
      </c>
      <c r="W70" s="32">
        <v>402649.73879272654</v>
      </c>
      <c r="X70" s="32">
        <v>787266.34057661565</v>
      </c>
      <c r="Y70" s="32">
        <v>6837.6133652055869</v>
      </c>
      <c r="AA70" s="32"/>
      <c r="AB70" s="32"/>
      <c r="AC70" s="32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  <c r="BN70" s="10"/>
      <c r="BO70" s="2"/>
      <c r="BP70" s="2"/>
      <c r="BQ70" s="5"/>
      <c r="BR70" s="2"/>
      <c r="BS70" s="2"/>
      <c r="BT70" s="2"/>
      <c r="BU70" s="2"/>
      <c r="BV70" s="2"/>
      <c r="BW70" s="2"/>
      <c r="BX70" s="2"/>
      <c r="BY70" s="2"/>
    </row>
    <row r="71" spans="1:77" x14ac:dyDescent="0.2">
      <c r="A71" s="29" t="s">
        <v>58</v>
      </c>
      <c r="B71" s="9">
        <v>56963.203590239857</v>
      </c>
      <c r="C71" s="9">
        <v>173655.76859624078</v>
      </c>
      <c r="D71" s="9">
        <v>40976.10376382323</v>
      </c>
      <c r="E71" s="9">
        <v>126676.71213601957</v>
      </c>
      <c r="F71" s="9">
        <v>39843.26939745323</v>
      </c>
      <c r="G71" s="9">
        <v>26349.449747103659</v>
      </c>
      <c r="H71" s="9">
        <v>76962.988047445338</v>
      </c>
      <c r="I71" s="9">
        <v>39738.957199605262</v>
      </c>
      <c r="J71" s="9">
        <v>108687.74864350376</v>
      </c>
      <c r="K71" s="9">
        <v>20674.647568233791</v>
      </c>
      <c r="L71" s="9">
        <v>710528.84868966846</v>
      </c>
      <c r="M71" s="9">
        <v>128870.40739318547</v>
      </c>
      <c r="N71" s="9">
        <v>839399.25608285388</v>
      </c>
      <c r="O71" s="32"/>
      <c r="P71" s="32"/>
      <c r="Q71" s="29" t="s">
        <v>58</v>
      </c>
      <c r="R71" s="32">
        <v>621732.88483255147</v>
      </c>
      <c r="S71" s="32">
        <v>8503.0242719787366</v>
      </c>
      <c r="T71" s="32">
        <v>162534.42687857515</v>
      </c>
      <c r="U71" s="32">
        <v>187035.59494540948</v>
      </c>
      <c r="V71" s="32">
        <v>294913.80924408388</v>
      </c>
      <c r="W71" s="32">
        <v>427769.80327175662</v>
      </c>
      <c r="X71" s="32">
        <v>839399.25608285388</v>
      </c>
      <c r="Y71" s="32">
        <v>-7550.6808179882355</v>
      </c>
      <c r="AA71" s="32"/>
      <c r="AB71" s="32"/>
      <c r="AC71" s="32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  <c r="BN71" s="10"/>
      <c r="BO71" s="2"/>
      <c r="BP71" s="2"/>
      <c r="BQ71" s="5"/>
      <c r="BR71" s="2"/>
      <c r="BS71" s="2"/>
      <c r="BT71" s="2"/>
      <c r="BU71" s="2"/>
      <c r="BV71" s="2"/>
      <c r="BW71" s="2"/>
      <c r="BX71" s="2"/>
      <c r="BY71" s="2"/>
    </row>
    <row r="72" spans="1:77" x14ac:dyDescent="0.2">
      <c r="A72" s="29" t="s">
        <v>59</v>
      </c>
      <c r="B72" s="9">
        <v>75690.401230327639</v>
      </c>
      <c r="C72" s="9">
        <v>180796.37572274084</v>
      </c>
      <c r="D72" s="9">
        <v>44333.180868594587</v>
      </c>
      <c r="E72" s="9">
        <v>127871.99891325603</v>
      </c>
      <c r="F72" s="9">
        <v>36926.78342566979</v>
      </c>
      <c r="G72" s="9">
        <v>24945.379934368477</v>
      </c>
      <c r="H72" s="9">
        <v>77758.697029107527</v>
      </c>
      <c r="I72" s="9">
        <v>39844.067616482585</v>
      </c>
      <c r="J72" s="9">
        <v>105982.23020418151</v>
      </c>
      <c r="K72" s="9">
        <v>20655.553065936954</v>
      </c>
      <c r="L72" s="9">
        <v>734804.66801066604</v>
      </c>
      <c r="M72" s="9">
        <v>130733.03646583665</v>
      </c>
      <c r="N72" s="9">
        <v>865537.70447650272</v>
      </c>
      <c r="O72" s="32"/>
      <c r="P72" s="32"/>
      <c r="Q72" s="29" t="s">
        <v>59</v>
      </c>
      <c r="R72" s="32">
        <v>639195.50072557235</v>
      </c>
      <c r="S72" s="32">
        <v>8277.0787598637889</v>
      </c>
      <c r="T72" s="32">
        <v>152681.60888995134</v>
      </c>
      <c r="U72" s="32">
        <v>192713.14661142771</v>
      </c>
      <c r="V72" s="32">
        <v>304662.31760804803</v>
      </c>
      <c r="W72" s="32">
        <v>419802.52567879105</v>
      </c>
      <c r="X72" s="32">
        <v>865537.70447650272</v>
      </c>
      <c r="Y72" s="32">
        <v>-12189.422439569433</v>
      </c>
      <c r="AA72" s="32"/>
      <c r="AB72" s="32"/>
      <c r="AC72" s="32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  <c r="BN72" s="10"/>
      <c r="BO72" s="2"/>
      <c r="BP72" s="2"/>
      <c r="BQ72" s="5"/>
      <c r="BR72" s="2"/>
      <c r="BS72" s="2"/>
      <c r="BT72" s="2"/>
      <c r="BU72" s="2"/>
      <c r="BV72" s="2"/>
      <c r="BW72" s="2"/>
      <c r="BX72" s="2"/>
      <c r="BY72" s="2"/>
    </row>
    <row r="73" spans="1:77" x14ac:dyDescent="0.2">
      <c r="A73" s="29" t="s">
        <v>60</v>
      </c>
      <c r="B73" s="9">
        <v>71525.26167445282</v>
      </c>
      <c r="C73" s="9">
        <v>190578.838567222</v>
      </c>
      <c r="D73" s="9">
        <v>42393.066767296223</v>
      </c>
      <c r="E73" s="9">
        <v>128286.54238783944</v>
      </c>
      <c r="F73" s="9">
        <v>38319.002306717295</v>
      </c>
      <c r="G73" s="9">
        <v>23805.665107845067</v>
      </c>
      <c r="H73" s="9">
        <v>79766.98564449219</v>
      </c>
      <c r="I73" s="9">
        <v>39609.663934020609</v>
      </c>
      <c r="J73" s="9">
        <v>110157.39582956329</v>
      </c>
      <c r="K73" s="9">
        <v>20456.537190893556</v>
      </c>
      <c r="L73" s="9">
        <v>744898.9594103425</v>
      </c>
      <c r="M73" s="9">
        <v>135864.89438248146</v>
      </c>
      <c r="N73" s="9">
        <v>880763.85379282397</v>
      </c>
      <c r="O73" s="32"/>
      <c r="P73" s="32"/>
      <c r="Q73" s="29" t="s">
        <v>60</v>
      </c>
      <c r="R73" s="32">
        <v>646545.06337955245</v>
      </c>
      <c r="S73" s="32">
        <v>7682.9758341916186</v>
      </c>
      <c r="T73" s="32">
        <v>164427.15103891242</v>
      </c>
      <c r="U73" s="32">
        <v>191706.02720261613</v>
      </c>
      <c r="V73" s="32">
        <v>317803.89730343001</v>
      </c>
      <c r="W73" s="32">
        <v>454974.96946404036</v>
      </c>
      <c r="X73" s="32">
        <v>880763.85379282397</v>
      </c>
      <c r="Y73" s="32">
        <v>7573.7084981616936</v>
      </c>
      <c r="AA73" s="32"/>
      <c r="AB73" s="32"/>
      <c r="AC73" s="32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2"/>
      <c r="BP73" s="2"/>
      <c r="BQ73" s="5"/>
      <c r="BR73" s="2"/>
      <c r="BS73" s="2"/>
      <c r="BT73" s="2"/>
      <c r="BU73" s="2"/>
      <c r="BV73" s="2"/>
      <c r="BW73" s="2"/>
      <c r="BX73" s="2"/>
      <c r="BY73" s="2"/>
    </row>
    <row r="74" spans="1:77" x14ac:dyDescent="0.2">
      <c r="A74" s="29" t="s">
        <v>76</v>
      </c>
      <c r="B74" s="9">
        <v>64372.948819647747</v>
      </c>
      <c r="C74" s="9">
        <v>189639.98588225016</v>
      </c>
      <c r="D74" s="9">
        <v>28486.100106267211</v>
      </c>
      <c r="E74" s="9">
        <v>117812.97120836607</v>
      </c>
      <c r="F74" s="9">
        <v>39696.993076101753</v>
      </c>
      <c r="G74" s="9">
        <v>24657.422054691488</v>
      </c>
      <c r="H74" s="9">
        <v>80532.783245890692</v>
      </c>
      <c r="I74" s="9">
        <v>39406.07589207586</v>
      </c>
      <c r="J74" s="9">
        <v>110015.63594392898</v>
      </c>
      <c r="K74" s="9">
        <v>21782.158005410107</v>
      </c>
      <c r="L74" s="9">
        <v>716403.07423463021</v>
      </c>
      <c r="M74" s="9">
        <v>138698.67000009233</v>
      </c>
      <c r="N74" s="9">
        <v>855101.74423472257</v>
      </c>
      <c r="O74" s="32"/>
      <c r="P74" s="32"/>
      <c r="Q74" s="29" t="s">
        <v>76</v>
      </c>
      <c r="R74" s="32">
        <v>669547.53067275544</v>
      </c>
      <c r="S74" s="32">
        <v>7980.3203555555119</v>
      </c>
      <c r="T74" s="32">
        <v>156335.77140731682</v>
      </c>
      <c r="U74" s="32">
        <v>142226.09876604337</v>
      </c>
      <c r="V74" s="32">
        <v>321952.56594581302</v>
      </c>
      <c r="W74" s="32">
        <v>450726.45553300099</v>
      </c>
      <c r="X74" s="32">
        <v>855101.74423472257</v>
      </c>
      <c r="Y74" s="32">
        <v>7785.9126202394255</v>
      </c>
      <c r="AA74" s="32"/>
      <c r="AB74" s="32"/>
      <c r="AC74" s="32"/>
      <c r="BB74" s="10"/>
      <c r="BC74" s="10"/>
      <c r="BD74" s="10"/>
      <c r="BE74" s="10"/>
      <c r="BF74" s="10"/>
      <c r="BG74" s="10"/>
      <c r="BH74" s="10"/>
      <c r="BI74" s="10"/>
      <c r="BJ74" s="10"/>
      <c r="BK74" s="10"/>
      <c r="BL74" s="10"/>
      <c r="BM74" s="10"/>
      <c r="BN74" s="10"/>
      <c r="BO74" s="2"/>
      <c r="BP74" s="2"/>
      <c r="BQ74" s="5"/>
      <c r="BR74" s="2"/>
      <c r="BS74" s="2"/>
      <c r="BT74" s="2"/>
      <c r="BU74" s="2"/>
      <c r="BV74" s="2"/>
      <c r="BW74" s="2"/>
      <c r="BX74" s="2"/>
      <c r="BY74" s="2"/>
    </row>
    <row r="75" spans="1:77" x14ac:dyDescent="0.2">
      <c r="A75" s="29" t="s">
        <v>78</v>
      </c>
      <c r="B75" s="9">
        <v>75637.635717944213</v>
      </c>
      <c r="C75" s="9">
        <v>193524.67357615079</v>
      </c>
      <c r="D75" s="9">
        <v>35344.281927790813</v>
      </c>
      <c r="E75" s="9">
        <v>133376.22636589454</v>
      </c>
      <c r="F75" s="9">
        <v>41318.053706951359</v>
      </c>
      <c r="G75" s="9">
        <v>25182.30939600182</v>
      </c>
      <c r="H75" s="9">
        <v>82391.342061894771</v>
      </c>
      <c r="I75" s="9">
        <v>42121.197094152129</v>
      </c>
      <c r="J75" s="9">
        <v>112110.77864748327</v>
      </c>
      <c r="K75" s="9">
        <v>21093.703586173862</v>
      </c>
      <c r="L75" s="9">
        <v>762100.20208043745</v>
      </c>
      <c r="M75" s="9">
        <v>139462.87976863314</v>
      </c>
      <c r="N75" s="9">
        <v>901563.08184907062</v>
      </c>
      <c r="O75" s="32"/>
      <c r="P75" s="32"/>
      <c r="Q75" s="29" t="s">
        <v>78</v>
      </c>
      <c r="R75" s="32">
        <v>668406.17479488696</v>
      </c>
      <c r="S75" s="32">
        <v>7687.9853014294504</v>
      </c>
      <c r="T75" s="32">
        <v>161379.86031812342</v>
      </c>
      <c r="U75" s="32">
        <v>162727.11541342674</v>
      </c>
      <c r="V75" s="32">
        <v>386423.05181388871</v>
      </c>
      <c r="W75" s="32">
        <v>493981.92333291669</v>
      </c>
      <c r="X75" s="32">
        <v>901563.08184907062</v>
      </c>
      <c r="Y75" s="32">
        <v>8920.8175402319757</v>
      </c>
      <c r="AA75" s="32"/>
      <c r="AB75" s="32"/>
      <c r="AC75" s="32"/>
      <c r="BB75" s="10"/>
      <c r="BC75" s="10"/>
      <c r="BD75" s="10"/>
      <c r="BE75" s="10"/>
      <c r="BF75" s="10"/>
      <c r="BG75" s="10"/>
      <c r="BH75" s="10"/>
      <c r="BI75" s="10"/>
      <c r="BJ75" s="10"/>
      <c r="BK75" s="10"/>
      <c r="BL75" s="10"/>
      <c r="BM75" s="10"/>
      <c r="BN75" s="10"/>
      <c r="BO75" s="2"/>
      <c r="BP75" s="2"/>
      <c r="BQ75" s="5"/>
      <c r="BR75" s="2"/>
      <c r="BS75" s="2"/>
      <c r="BT75" s="2"/>
      <c r="BU75" s="2"/>
      <c r="BV75" s="2"/>
      <c r="BW75" s="2"/>
      <c r="BX75" s="2"/>
      <c r="BY75" s="2"/>
    </row>
    <row r="76" spans="1:77" x14ac:dyDescent="0.2">
      <c r="A76" s="29" t="s">
        <v>110</v>
      </c>
      <c r="B76" s="9">
        <v>96007.19029055773</v>
      </c>
      <c r="C76" s="9">
        <v>204055.55074514021</v>
      </c>
      <c r="D76" s="9">
        <v>45411.09795086072</v>
      </c>
      <c r="E76" s="9">
        <v>139242.22805912615</v>
      </c>
      <c r="F76" s="9">
        <v>39303.735865341347</v>
      </c>
      <c r="G76" s="9">
        <v>23768.210118753512</v>
      </c>
      <c r="H76" s="9">
        <v>84089.969308839092</v>
      </c>
      <c r="I76" s="9">
        <v>40597.753720489207</v>
      </c>
      <c r="J76" s="9">
        <v>114459.03527105787</v>
      </c>
      <c r="K76" s="9">
        <v>20982.067527663541</v>
      </c>
      <c r="L76" s="9">
        <v>807916.83885782945</v>
      </c>
      <c r="M76" s="9">
        <v>144693.53341177007</v>
      </c>
      <c r="N76" s="9">
        <v>952610.37226959947</v>
      </c>
      <c r="O76" s="32"/>
      <c r="P76" s="32"/>
      <c r="Q76" s="29" t="s">
        <v>110</v>
      </c>
      <c r="R76" s="32">
        <v>685883.25728422741</v>
      </c>
      <c r="S76" s="32">
        <v>7608.3641994197669</v>
      </c>
      <c r="T76" s="32">
        <v>164645.31086681574</v>
      </c>
      <c r="U76" s="32">
        <v>181947.93521752208</v>
      </c>
      <c r="V76" s="32">
        <v>454533.40196975548</v>
      </c>
      <c r="W76" s="32">
        <v>518338.90102781419</v>
      </c>
      <c r="X76" s="32">
        <v>952610.37226959947</v>
      </c>
      <c r="Y76" s="32">
        <v>-23668.996240326844</v>
      </c>
      <c r="AA76" s="32"/>
      <c r="AB76" s="32"/>
      <c r="AC76" s="32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2"/>
      <c r="BP76" s="2"/>
      <c r="BQ76" s="5"/>
      <c r="BR76" s="2"/>
      <c r="BS76" s="2"/>
      <c r="BT76" s="2"/>
      <c r="BU76" s="2"/>
      <c r="BV76" s="2"/>
      <c r="BW76" s="2"/>
      <c r="BX76" s="2"/>
      <c r="BY76" s="2"/>
    </row>
    <row r="77" spans="1:77" x14ac:dyDescent="0.2">
      <c r="A77" s="29" t="s">
        <v>111</v>
      </c>
      <c r="B77" s="9">
        <v>90437.679484590946</v>
      </c>
      <c r="C77" s="9">
        <v>205603.2156300309</v>
      </c>
      <c r="D77" s="9">
        <v>46486.498319214421</v>
      </c>
      <c r="E77" s="9">
        <v>146449.40365535449</v>
      </c>
      <c r="F77" s="9">
        <v>40019.406270747706</v>
      </c>
      <c r="G77" s="9">
        <v>23646.196022576412</v>
      </c>
      <c r="H77" s="9">
        <v>84431.296074705111</v>
      </c>
      <c r="I77" s="9">
        <v>40913.253034479472</v>
      </c>
      <c r="J77" s="9">
        <v>117718.60828868818</v>
      </c>
      <c r="K77" s="9">
        <v>21018.373279654465</v>
      </c>
      <c r="L77" s="9">
        <v>816723.93006004195</v>
      </c>
      <c r="M77" s="9">
        <v>150413.77097502819</v>
      </c>
      <c r="N77" s="9">
        <v>967137.70103507012</v>
      </c>
      <c r="O77" s="32"/>
      <c r="P77" s="32"/>
      <c r="Q77" s="29" t="s">
        <v>111</v>
      </c>
      <c r="R77" s="32">
        <v>693028.81965957046</v>
      </c>
      <c r="S77" s="32">
        <v>7552.8667428438293</v>
      </c>
      <c r="T77" s="32">
        <v>175811.00763775106</v>
      </c>
      <c r="U77" s="32">
        <v>180665.35131016816</v>
      </c>
      <c r="V77" s="32">
        <v>442274.35883561044</v>
      </c>
      <c r="W77" s="32">
        <v>554927.99324339302</v>
      </c>
      <c r="X77" s="32">
        <v>967137.70103507012</v>
      </c>
      <c r="Y77" s="32">
        <v>22733.290092519252</v>
      </c>
      <c r="AA77" s="32"/>
      <c r="AB77" s="32"/>
      <c r="AC77" s="32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2"/>
      <c r="BP77" s="2"/>
      <c r="BQ77" s="5"/>
      <c r="BR77" s="2"/>
      <c r="BS77" s="2"/>
      <c r="BT77" s="2"/>
      <c r="BU77" s="2"/>
      <c r="BV77" s="2"/>
      <c r="BW77" s="2"/>
      <c r="BX77" s="2"/>
      <c r="BY77" s="2"/>
    </row>
    <row r="78" spans="1:77" x14ac:dyDescent="0.2">
      <c r="A78" s="29" t="s">
        <v>112</v>
      </c>
      <c r="B78" s="9">
        <v>62399.489226523481</v>
      </c>
      <c r="C78" s="9">
        <v>205282.51866451799</v>
      </c>
      <c r="D78" s="9">
        <v>32798.571332465341</v>
      </c>
      <c r="E78" s="9">
        <v>130067.43633311975</v>
      </c>
      <c r="F78" s="9">
        <v>40576.429073384992</v>
      </c>
      <c r="G78" s="9">
        <v>25530.723118780497</v>
      </c>
      <c r="H78" s="9">
        <v>80420.992341657693</v>
      </c>
      <c r="I78" s="9">
        <v>43721.935259349877</v>
      </c>
      <c r="J78" s="9">
        <v>112996.34417198523</v>
      </c>
      <c r="K78" s="9">
        <v>22857.98186055939</v>
      </c>
      <c r="L78" s="9">
        <v>756652.42138234421</v>
      </c>
      <c r="M78" s="9">
        <v>145406.67956894281</v>
      </c>
      <c r="N78" s="9">
        <v>902059.10095128696</v>
      </c>
      <c r="O78" s="32"/>
      <c r="P78" s="32"/>
      <c r="Q78" s="29" t="s">
        <v>112</v>
      </c>
      <c r="R78" s="32">
        <v>698347.73241678474</v>
      </c>
      <c r="S78" s="32">
        <v>8145.1347789596421</v>
      </c>
      <c r="T78" s="32">
        <v>161458.84348149621</v>
      </c>
      <c r="U78" s="32">
        <v>135378.50297456264</v>
      </c>
      <c r="V78" s="32">
        <v>374430.23392802163</v>
      </c>
      <c r="W78" s="32">
        <v>470776.2620118761</v>
      </c>
      <c r="X78" s="32">
        <v>902059.10095128696</v>
      </c>
      <c r="Y78" s="32">
        <v>-4925.0846166617703</v>
      </c>
      <c r="AA78" s="32"/>
      <c r="AB78" s="32"/>
      <c r="AC78" s="32"/>
      <c r="BB78" s="10"/>
      <c r="BC78" s="10"/>
      <c r="BD78" s="10"/>
      <c r="BE78" s="10"/>
      <c r="BF78" s="10"/>
      <c r="BG78" s="10"/>
      <c r="BH78" s="10"/>
      <c r="BI78" s="10"/>
      <c r="BJ78" s="10"/>
      <c r="BK78" s="10"/>
      <c r="BL78" s="10"/>
      <c r="BM78" s="10"/>
      <c r="BN78" s="10"/>
      <c r="BO78" s="2"/>
      <c r="BP78" s="2"/>
      <c r="BQ78" s="5"/>
      <c r="BR78" s="2"/>
      <c r="BS78" s="2"/>
      <c r="BT78" s="2"/>
      <c r="BU78" s="2"/>
      <c r="BV78" s="2"/>
      <c r="BW78" s="2"/>
      <c r="BX78" s="2"/>
      <c r="BY78" s="2"/>
    </row>
    <row r="79" spans="1:77" x14ac:dyDescent="0.2">
      <c r="A79" s="29" t="s">
        <v>113</v>
      </c>
      <c r="B79" s="9">
        <v>72220.207234859045</v>
      </c>
      <c r="C79" s="9">
        <v>199214.79788779916</v>
      </c>
      <c r="D79" s="9">
        <v>38935.721604189632</v>
      </c>
      <c r="E79" s="9">
        <v>145380.13101438674</v>
      </c>
      <c r="F79" s="9">
        <v>41604.529814980793</v>
      </c>
      <c r="G79" s="9">
        <v>27201.44319018945</v>
      </c>
      <c r="H79" s="9">
        <v>82045.664630407715</v>
      </c>
      <c r="I79" s="9">
        <v>45813.139322459654</v>
      </c>
      <c r="J79" s="9">
        <v>115185.99840600394</v>
      </c>
      <c r="K79" s="9">
        <v>23403.99303196797</v>
      </c>
      <c r="L79" s="9">
        <v>791005.62613724417</v>
      </c>
      <c r="M79" s="9">
        <v>148590.94817677623</v>
      </c>
      <c r="N79" s="9">
        <v>939596.57431402034</v>
      </c>
      <c r="O79" s="32"/>
      <c r="P79" s="32"/>
      <c r="Q79" s="29" t="s">
        <v>113</v>
      </c>
      <c r="R79" s="32">
        <v>701278.517405689</v>
      </c>
      <c r="S79" s="32">
        <v>8027.1724390850413</v>
      </c>
      <c r="T79" s="32">
        <v>168029.29376876418</v>
      </c>
      <c r="U79" s="32">
        <v>163967.68269308135</v>
      </c>
      <c r="V79" s="32">
        <v>428689.87003015337</v>
      </c>
      <c r="W79" s="32">
        <v>533972.65366587776</v>
      </c>
      <c r="X79" s="32">
        <v>939596.57431402034</v>
      </c>
      <c r="Y79" s="32">
        <v>3576.6916431251448</v>
      </c>
      <c r="AA79" s="32"/>
      <c r="AB79" s="32"/>
      <c r="AC79" s="32"/>
      <c r="BB79" s="10"/>
      <c r="BC79" s="10"/>
      <c r="BD79" s="10"/>
      <c r="BE79" s="10"/>
      <c r="BF79" s="10"/>
      <c r="BG79" s="10"/>
      <c r="BH79" s="10"/>
      <c r="BI79" s="10"/>
      <c r="BJ79" s="10"/>
      <c r="BK79" s="10"/>
      <c r="BL79" s="10"/>
      <c r="BM79" s="10"/>
      <c r="BN79" s="10"/>
      <c r="BO79" s="2"/>
      <c r="BP79" s="2"/>
      <c r="BQ79" s="5"/>
      <c r="BR79" s="2"/>
      <c r="BS79" s="2"/>
      <c r="BT79" s="2"/>
      <c r="BU79" s="2"/>
      <c r="BV79" s="2"/>
      <c r="BW79" s="2"/>
      <c r="BX79" s="2"/>
      <c r="BY79" s="2"/>
    </row>
    <row r="80" spans="1:77" x14ac:dyDescent="0.2">
      <c r="A80" s="29" t="s">
        <v>114</v>
      </c>
      <c r="B80" s="9">
        <v>90710.504054038931</v>
      </c>
      <c r="C80" s="9">
        <v>194687.64147261399</v>
      </c>
      <c r="D80" s="9">
        <v>41701.044835374356</v>
      </c>
      <c r="E80" s="9">
        <v>152258.50620667878</v>
      </c>
      <c r="F80" s="9">
        <v>39063.073015252216</v>
      </c>
      <c r="G80" s="9">
        <v>22787.975510799803</v>
      </c>
      <c r="H80" s="9">
        <v>83934.654718065343</v>
      </c>
      <c r="I80" s="9">
        <v>43955.43149501201</v>
      </c>
      <c r="J80" s="9">
        <v>116775.77593709827</v>
      </c>
      <c r="K80" s="9">
        <v>23690.812765405593</v>
      </c>
      <c r="L80" s="9">
        <v>809565.42001033912</v>
      </c>
      <c r="M80" s="9">
        <v>153197.45270764394</v>
      </c>
      <c r="N80" s="9">
        <v>962762.87271798309</v>
      </c>
      <c r="O80" s="32"/>
      <c r="P80" s="32"/>
      <c r="Q80" s="29" t="s">
        <v>114</v>
      </c>
      <c r="R80" s="32">
        <v>718471.31305648375</v>
      </c>
      <c r="S80" s="32">
        <v>8087.2588629000293</v>
      </c>
      <c r="T80" s="32">
        <v>168368.04465064593</v>
      </c>
      <c r="U80" s="32">
        <v>168442.27967469726</v>
      </c>
      <c r="V80" s="32">
        <v>435137.05342801433</v>
      </c>
      <c r="W80" s="32">
        <v>540990.54498453229</v>
      </c>
      <c r="X80" s="32">
        <v>962762.87271798309</v>
      </c>
      <c r="Y80" s="32">
        <v>5247.4680297740269</v>
      </c>
      <c r="AA80" s="32"/>
      <c r="AB80" s="32"/>
      <c r="AC80" s="32"/>
      <c r="BB80" s="10"/>
      <c r="BC80" s="10"/>
      <c r="BD80" s="10"/>
      <c r="BE80" s="10"/>
      <c r="BF80" s="10"/>
      <c r="BG80" s="10"/>
      <c r="BH80" s="10"/>
      <c r="BI80" s="10"/>
      <c r="BJ80" s="10"/>
      <c r="BK80" s="10"/>
      <c r="BL80" s="10"/>
      <c r="BM80" s="10"/>
      <c r="BN80" s="10"/>
      <c r="BO80" s="2"/>
      <c r="BP80" s="2"/>
      <c r="BQ80" s="5"/>
      <c r="BR80" s="2"/>
      <c r="BS80" s="2"/>
      <c r="BT80" s="2"/>
      <c r="BU80" s="2"/>
      <c r="BV80" s="2"/>
      <c r="BW80" s="2"/>
      <c r="BX80" s="2"/>
      <c r="BY80" s="2"/>
    </row>
    <row r="81" spans="1:29" x14ac:dyDescent="0.2">
      <c r="A81" s="29" t="s">
        <v>116</v>
      </c>
      <c r="B81" s="33">
        <v>86181.039777975704</v>
      </c>
      <c r="C81" s="33">
        <v>202310.69773140646</v>
      </c>
      <c r="D81" s="33">
        <v>49707.16266531383</v>
      </c>
      <c r="E81" s="33">
        <v>159078.05713869378</v>
      </c>
      <c r="F81" s="33">
        <v>40746.38168581896</v>
      </c>
      <c r="G81" s="33">
        <v>24126.608552705678</v>
      </c>
      <c r="H81" s="33">
        <v>85144.279849072729</v>
      </c>
      <c r="I81" s="33">
        <v>44379.725823129425</v>
      </c>
      <c r="J81" s="33">
        <v>124261.33894560217</v>
      </c>
      <c r="K81" s="33">
        <v>24204.769446162558</v>
      </c>
      <c r="L81" s="33">
        <v>840140.06161588128</v>
      </c>
      <c r="M81" s="33">
        <v>160856.21241154341</v>
      </c>
      <c r="N81" s="33">
        <v>1000996.2740274246</v>
      </c>
      <c r="O81" s="32"/>
      <c r="P81" s="32"/>
      <c r="Q81" s="29" t="s">
        <v>116</v>
      </c>
      <c r="R81" s="32">
        <v>729374.89114118204</v>
      </c>
      <c r="S81" s="32">
        <v>8349.2269147742754</v>
      </c>
      <c r="T81" s="32">
        <v>186427.05347641982</v>
      </c>
      <c r="U81" s="32">
        <v>176567.23465765882</v>
      </c>
      <c r="V81" s="32">
        <v>449487.66717837588</v>
      </c>
      <c r="W81" s="32">
        <v>578634.86469891504</v>
      </c>
      <c r="X81" s="32">
        <v>1000996.2740274246</v>
      </c>
      <c r="Y81" s="32">
        <v>29425.065357928863</v>
      </c>
      <c r="AA81" s="32"/>
      <c r="AB81" s="32"/>
      <c r="AC81" s="32"/>
    </row>
    <row r="82" spans="1:29" x14ac:dyDescent="0.2">
      <c r="A82" s="29" t="s">
        <v>118</v>
      </c>
      <c r="B82" s="33">
        <v>55286.311981561266</v>
      </c>
      <c r="C82" s="33">
        <v>197396.5757135626</v>
      </c>
      <c r="D82" s="33">
        <v>30031.831200217075</v>
      </c>
      <c r="E82" s="33">
        <v>130890.80880459177</v>
      </c>
      <c r="F82" s="33">
        <v>41541.382922236968</v>
      </c>
      <c r="G82" s="33">
        <v>31263.017643458745</v>
      </c>
      <c r="H82" s="33">
        <v>85753.361060641852</v>
      </c>
      <c r="I82" s="33">
        <v>44811.241073344732</v>
      </c>
      <c r="J82" s="33">
        <v>109626.43241898599</v>
      </c>
      <c r="K82" s="33">
        <v>24139.024727971933</v>
      </c>
      <c r="L82" s="33">
        <v>750739.98754657304</v>
      </c>
      <c r="M82" s="33">
        <v>158878.19484002705</v>
      </c>
      <c r="N82" s="33">
        <v>909618.18238660006</v>
      </c>
      <c r="O82" s="32"/>
      <c r="P82" s="32"/>
      <c r="Q82" s="29" t="s">
        <v>118</v>
      </c>
      <c r="R82" s="32">
        <v>722621.57768897817</v>
      </c>
      <c r="S82" s="32">
        <v>8981.4532029445127</v>
      </c>
      <c r="T82" s="32">
        <v>156818.52310059135</v>
      </c>
      <c r="U82" s="32">
        <v>140875.3153608905</v>
      </c>
      <c r="V82" s="32">
        <v>424720.76327690779</v>
      </c>
      <c r="W82" s="32">
        <v>535964.65562505601</v>
      </c>
      <c r="X82" s="32">
        <v>909618.18238660006</v>
      </c>
      <c r="Y82" s="32">
        <v>-8434.7946186562767</v>
      </c>
      <c r="AA82" s="32"/>
      <c r="AB82" s="32"/>
      <c r="AC82" s="32"/>
    </row>
    <row r="83" spans="1:29" x14ac:dyDescent="0.2">
      <c r="A83" s="29" t="s">
        <v>119</v>
      </c>
      <c r="B83" s="33">
        <v>63146.027444632367</v>
      </c>
      <c r="C83" s="33">
        <v>217576.87484198206</v>
      </c>
      <c r="D83" s="33">
        <v>43373.033018184702</v>
      </c>
      <c r="E83" s="33">
        <v>145867.34870045356</v>
      </c>
      <c r="F83" s="33">
        <v>44130.375093121133</v>
      </c>
      <c r="G83" s="33">
        <v>32390.755260322778</v>
      </c>
      <c r="H83" s="33">
        <v>87133.513757528752</v>
      </c>
      <c r="I83" s="33">
        <v>45538.731710024302</v>
      </c>
      <c r="J83" s="33">
        <v>112982.17841312707</v>
      </c>
      <c r="K83" s="33">
        <v>24558.79248870246</v>
      </c>
      <c r="L83" s="33">
        <v>816697.63072807912</v>
      </c>
      <c r="M83" s="33">
        <v>158847.90239580112</v>
      </c>
      <c r="N83" s="33">
        <v>975545.53312388028</v>
      </c>
      <c r="O83" s="32"/>
      <c r="P83" s="32"/>
      <c r="Q83" s="29" t="s">
        <v>119</v>
      </c>
      <c r="R83" s="32">
        <v>717448.499321613</v>
      </c>
      <c r="S83" s="32">
        <v>9164.1325702884333</v>
      </c>
      <c r="T83" s="32">
        <v>164790.97454982053</v>
      </c>
      <c r="U83" s="32">
        <v>176000.23798650654</v>
      </c>
      <c r="V83" s="32">
        <v>476993.47002864396</v>
      </c>
      <c r="W83" s="32">
        <v>569469.23644863814</v>
      </c>
      <c r="X83" s="32">
        <v>975545.53312388028</v>
      </c>
      <c r="Y83" s="32">
        <v>617.45511564589106</v>
      </c>
      <c r="AA83" s="32"/>
      <c r="AB83" s="32"/>
      <c r="AC83" s="32"/>
    </row>
    <row r="84" spans="1:29" x14ac:dyDescent="0.2">
      <c r="A84" s="29" t="s">
        <v>120</v>
      </c>
      <c r="B84" s="33">
        <v>82606.966410579917</v>
      </c>
      <c r="C84" s="33">
        <v>211070.66698831265</v>
      </c>
      <c r="D84" s="33">
        <v>46633.903946246108</v>
      </c>
      <c r="E84" s="33">
        <v>156126.31826196244</v>
      </c>
      <c r="F84" s="33">
        <v>42154.80482444496</v>
      </c>
      <c r="G84" s="33">
        <v>28802.868776965232</v>
      </c>
      <c r="H84" s="33">
        <v>88750.136746295131</v>
      </c>
      <c r="I84" s="33">
        <v>45427.590699071865</v>
      </c>
      <c r="J84" s="33">
        <v>118312.86183166094</v>
      </c>
      <c r="K84" s="33">
        <v>25363.085812413388</v>
      </c>
      <c r="L84" s="33">
        <v>845249.20429795259</v>
      </c>
      <c r="M84" s="33">
        <v>165705.44068588363</v>
      </c>
      <c r="N84" s="33">
        <v>1010954.6449838362</v>
      </c>
      <c r="O84" s="32"/>
      <c r="P84" s="32"/>
      <c r="Q84" s="29" t="s">
        <v>120</v>
      </c>
      <c r="R84" s="32">
        <v>740196.79368394404</v>
      </c>
      <c r="S84" s="32">
        <v>9216.8028349068536</v>
      </c>
      <c r="T84" s="32">
        <v>171024.08138400849</v>
      </c>
      <c r="U84" s="32">
        <v>184541.50318648684</v>
      </c>
      <c r="V84" s="32">
        <v>481713.02540793107</v>
      </c>
      <c r="W84" s="32">
        <v>586910.00742649951</v>
      </c>
      <c r="X84" s="32">
        <v>1010954.6449838362</v>
      </c>
      <c r="Y84" s="32">
        <v>11172.445913058473</v>
      </c>
      <c r="AA84" s="32"/>
      <c r="AB84" s="32"/>
      <c r="AC84" s="32"/>
    </row>
    <row r="85" spans="1:29" x14ac:dyDescent="0.2">
      <c r="A85" s="29" t="s">
        <v>121</v>
      </c>
      <c r="B85" s="33">
        <v>77968.082897497399</v>
      </c>
      <c r="C85" s="33">
        <v>217821.47107860033</v>
      </c>
      <c r="D85" s="33">
        <v>51550.530646979882</v>
      </c>
      <c r="E85" s="33">
        <v>161030.6941681662</v>
      </c>
      <c r="F85" s="33">
        <v>43187.433443816088</v>
      </c>
      <c r="G85" s="33">
        <v>30010.847735730429</v>
      </c>
      <c r="H85" s="33">
        <v>90409.566354103372</v>
      </c>
      <c r="I85" s="33">
        <v>45841.820925580774</v>
      </c>
      <c r="J85" s="33">
        <v>125972.3387884676</v>
      </c>
      <c r="K85" s="33">
        <v>24541.470566554824</v>
      </c>
      <c r="L85" s="33">
        <v>868334.25660549686</v>
      </c>
      <c r="M85" s="33">
        <v>173631.99405282477</v>
      </c>
      <c r="N85" s="33">
        <v>1041966.2506583217</v>
      </c>
      <c r="O85" s="32"/>
      <c r="P85" s="32"/>
      <c r="Q85" s="29" t="s">
        <v>121</v>
      </c>
      <c r="R85" s="32">
        <v>752840.59138149384</v>
      </c>
      <c r="S85" s="32">
        <v>9180.4593220331899</v>
      </c>
      <c r="T85" s="32">
        <v>189975.79539207229</v>
      </c>
      <c r="U85" s="32">
        <v>187123.69346611627</v>
      </c>
      <c r="V85" s="32">
        <v>484891.92708352424</v>
      </c>
      <c r="W85" s="32">
        <v>624416.14973289345</v>
      </c>
      <c r="X85" s="32">
        <v>1041966.2506583217</v>
      </c>
      <c r="Y85" s="32">
        <v>42369.933745975257</v>
      </c>
      <c r="AA85" s="32"/>
      <c r="AB85" s="32"/>
      <c r="AC85" s="32"/>
    </row>
    <row r="86" spans="1:29" x14ac:dyDescent="0.2">
      <c r="A86" s="29" t="s">
        <v>122</v>
      </c>
      <c r="B86" s="33">
        <v>58333.608405585066</v>
      </c>
      <c r="C86" s="33">
        <v>214117.07696786654</v>
      </c>
      <c r="D86" s="33">
        <v>35073.530580958686</v>
      </c>
      <c r="E86" s="33">
        <v>147991.37419790518</v>
      </c>
      <c r="F86" s="33">
        <v>45681.496000824423</v>
      </c>
      <c r="G86" s="33">
        <v>32115.12436594734</v>
      </c>
      <c r="H86" s="33">
        <v>88001.719351195861</v>
      </c>
      <c r="I86" s="33">
        <v>47424.630405127391</v>
      </c>
      <c r="J86" s="33">
        <v>104683.04979840911</v>
      </c>
      <c r="K86" s="33">
        <v>25694.856490652895</v>
      </c>
      <c r="L86" s="33">
        <v>799116.46656447253</v>
      </c>
      <c r="M86" s="33">
        <v>170202.00492984755</v>
      </c>
      <c r="N86" s="33">
        <v>969318.47149432008</v>
      </c>
      <c r="O86" s="32"/>
      <c r="P86" s="32"/>
      <c r="Q86" s="29" t="s">
        <v>122</v>
      </c>
      <c r="R86" s="32">
        <v>740481.00306616991</v>
      </c>
      <c r="S86" s="32">
        <v>10635.054089742756</v>
      </c>
      <c r="T86" s="32">
        <v>154152.17408361641</v>
      </c>
      <c r="U86" s="32">
        <v>156514.23791323093</v>
      </c>
      <c r="V86" s="32">
        <v>482830.72044857783</v>
      </c>
      <c r="W86" s="32">
        <v>562294.84327816742</v>
      </c>
      <c r="X86" s="32">
        <v>969318.47149432008</v>
      </c>
      <c r="Y86" s="32">
        <v>-12999.874828850385</v>
      </c>
      <c r="AA86" s="32"/>
      <c r="AB86" s="32"/>
      <c r="AC86" s="32"/>
    </row>
    <row r="87" spans="1:29" x14ac:dyDescent="0.2">
      <c r="A87" s="29" t="s">
        <v>123</v>
      </c>
      <c r="B87" s="33">
        <v>64702.890741559029</v>
      </c>
      <c r="C87" s="33">
        <v>221628.83246770562</v>
      </c>
      <c r="D87" s="33">
        <v>48386.552338339432</v>
      </c>
      <c r="E87" s="33">
        <v>161667.50384390808</v>
      </c>
      <c r="F87" s="33">
        <v>48564.681756138358</v>
      </c>
      <c r="G87" s="33">
        <v>33395.721913432695</v>
      </c>
      <c r="H87" s="33">
        <v>88517.541013088194</v>
      </c>
      <c r="I87" s="33">
        <v>49034.819018808099</v>
      </c>
      <c r="J87" s="33">
        <v>107947.54539333656</v>
      </c>
      <c r="K87" s="33">
        <v>26502.323618173068</v>
      </c>
      <c r="L87" s="33">
        <v>850348.41210448917</v>
      </c>
      <c r="M87" s="33">
        <v>171413.34559750013</v>
      </c>
      <c r="N87" s="33">
        <v>1021761.7577019893</v>
      </c>
      <c r="O87" s="32"/>
      <c r="P87" s="32"/>
      <c r="Q87" s="29" t="s">
        <v>123</v>
      </c>
      <c r="R87" s="32">
        <v>736391.20721530099</v>
      </c>
      <c r="S87" s="32">
        <v>10812.181044916771</v>
      </c>
      <c r="T87" s="32">
        <v>164163.79121331012</v>
      </c>
      <c r="U87" s="32">
        <v>191173.26530567181</v>
      </c>
      <c r="V87" s="32">
        <v>533421.36794698727</v>
      </c>
      <c r="W87" s="32">
        <v>636019.65073978156</v>
      </c>
      <c r="X87" s="32">
        <v>1021761.7577019893</v>
      </c>
      <c r="Y87" s="32">
        <v>21819.595715583768</v>
      </c>
      <c r="AA87" s="32"/>
      <c r="AB87" s="32"/>
      <c r="AC87" s="32"/>
    </row>
    <row r="88" spans="1:29" x14ac:dyDescent="0.2">
      <c r="A88" s="29" t="s">
        <v>124</v>
      </c>
      <c r="B88" s="33">
        <v>90465.70486308269</v>
      </c>
      <c r="C88" s="33">
        <v>221064.28636704045</v>
      </c>
      <c r="D88" s="33">
        <v>52404.645985083756</v>
      </c>
      <c r="E88" s="33">
        <v>173277.20830649079</v>
      </c>
      <c r="F88" s="33">
        <v>45838.721234273398</v>
      </c>
      <c r="G88" s="33">
        <v>29858.941022806834</v>
      </c>
      <c r="H88" s="33">
        <v>90705.076088877046</v>
      </c>
      <c r="I88" s="33">
        <v>48581.597528865459</v>
      </c>
      <c r="J88" s="33">
        <v>111335.76882843627</v>
      </c>
      <c r="K88" s="33">
        <v>27034.758732167818</v>
      </c>
      <c r="L88" s="33">
        <v>890566.70895712473</v>
      </c>
      <c r="M88" s="33">
        <v>176130.1114769956</v>
      </c>
      <c r="N88" s="33">
        <v>1066696.8204341203</v>
      </c>
      <c r="Q88" s="29" t="s">
        <v>124</v>
      </c>
      <c r="R88" s="32">
        <v>756419.01722408144</v>
      </c>
      <c r="S88" s="32">
        <v>10965.227337505754</v>
      </c>
      <c r="T88" s="32">
        <v>165692.15623894549</v>
      </c>
      <c r="U88" s="32">
        <v>204218.45241887696</v>
      </c>
      <c r="V88" s="32">
        <v>539498.23004567472</v>
      </c>
      <c r="W88" s="32">
        <v>624146.19761385547</v>
      </c>
      <c r="X88" s="32">
        <v>1066696.8204341203</v>
      </c>
      <c r="Y88" s="32">
        <v>14049.934782891418</v>
      </c>
      <c r="AB88" s="32"/>
    </row>
    <row r="89" spans="1:29" x14ac:dyDescent="0.2">
      <c r="A89" s="29" t="s">
        <v>125</v>
      </c>
      <c r="B89" s="33">
        <v>82532.888345639469</v>
      </c>
      <c r="C89" s="33">
        <v>232053.9055736555</v>
      </c>
      <c r="D89" s="33">
        <v>53037.441863670669</v>
      </c>
      <c r="E89" s="33">
        <v>179882.04433390679</v>
      </c>
      <c r="F89" s="33">
        <v>46416.20027108986</v>
      </c>
      <c r="G89" s="33">
        <v>30901.409768573805</v>
      </c>
      <c r="H89" s="33">
        <v>92712.114358316496</v>
      </c>
      <c r="I89" s="33">
        <v>48793.426889869144</v>
      </c>
      <c r="J89" s="33">
        <v>119525.69794038235</v>
      </c>
      <c r="K89" s="33">
        <v>26354.763624303385</v>
      </c>
      <c r="L89" s="33">
        <v>912209.89296940749</v>
      </c>
      <c r="M89" s="33">
        <v>186589.79686470842</v>
      </c>
      <c r="N89" s="33">
        <v>1098799.689834116</v>
      </c>
      <c r="Q89" s="29" t="s">
        <v>125</v>
      </c>
      <c r="R89" s="32">
        <v>772920.76799331489</v>
      </c>
      <c r="S89" s="32">
        <v>11046.39200897431</v>
      </c>
      <c r="T89" s="32">
        <v>186611.63804600737</v>
      </c>
      <c r="U89" s="32">
        <v>199706.96129111684</v>
      </c>
      <c r="V89" s="32">
        <v>558834.86227938416</v>
      </c>
      <c r="W89" s="32">
        <v>664720.75278026448</v>
      </c>
      <c r="X89" s="32">
        <v>1098799.689834116</v>
      </c>
      <c r="Y89" s="32">
        <v>34399.820995582966</v>
      </c>
      <c r="AB89" s="32"/>
    </row>
    <row r="90" spans="1:29" x14ac:dyDescent="0.2">
      <c r="A90" s="29" t="s">
        <v>126</v>
      </c>
      <c r="B90" s="31">
        <v>51036.798838312578</v>
      </c>
      <c r="C90" s="31">
        <v>222241.96777254238</v>
      </c>
      <c r="D90" s="31">
        <v>33758.614018843655</v>
      </c>
      <c r="E90" s="31">
        <v>155190.05903301982</v>
      </c>
      <c r="F90" s="31">
        <v>47960.221678579124</v>
      </c>
      <c r="G90" s="31">
        <v>34828.614417138189</v>
      </c>
      <c r="H90" s="31">
        <v>89773.234610954634</v>
      </c>
      <c r="I90" s="31">
        <v>51873.313644544804</v>
      </c>
      <c r="J90" s="31">
        <v>106735.17462581737</v>
      </c>
      <c r="K90" s="31">
        <v>26463.458205103248</v>
      </c>
      <c r="L90" s="31">
        <v>819861.4568448558</v>
      </c>
      <c r="M90" s="31">
        <v>185347.7755352215</v>
      </c>
      <c r="N90" s="31">
        <v>1005209.2323800772</v>
      </c>
      <c r="Q90" s="29" t="s">
        <v>126</v>
      </c>
      <c r="R90" s="32">
        <v>764690.00853089918</v>
      </c>
      <c r="S90" s="32">
        <v>10818.686818273109</v>
      </c>
      <c r="T90" s="32">
        <v>157202.50804202299</v>
      </c>
      <c r="U90" s="32">
        <v>161236.97206781741</v>
      </c>
      <c r="V90" s="32">
        <v>530954.29450540664</v>
      </c>
      <c r="W90" s="32">
        <v>616327.92820412922</v>
      </c>
      <c r="X90" s="32">
        <v>1005209.2323800772</v>
      </c>
      <c r="Y90" s="32">
        <v>-3365.3093802127987</v>
      </c>
    </row>
    <row r="91" spans="1:29" x14ac:dyDescent="0.2">
      <c r="A91" s="29" t="s">
        <v>127</v>
      </c>
      <c r="B91" s="31">
        <v>54935.68925383126</v>
      </c>
      <c r="C91" s="31">
        <v>235086.2237550127</v>
      </c>
      <c r="D91" s="31">
        <v>47356.085777475157</v>
      </c>
      <c r="E91" s="31">
        <v>171459.99945860193</v>
      </c>
      <c r="F91" s="31">
        <v>51695.916478030456</v>
      </c>
      <c r="G91" s="31">
        <v>35121.016818361102</v>
      </c>
      <c r="H91" s="31">
        <v>90371.64345144188</v>
      </c>
      <c r="I91" s="31">
        <v>53759.326032131517</v>
      </c>
      <c r="J91" s="31">
        <v>111494.51537783351</v>
      </c>
      <c r="K91" s="31">
        <v>26962.365342209614</v>
      </c>
      <c r="L91" s="31">
        <v>878242.78174492915</v>
      </c>
      <c r="M91" s="31">
        <v>186075.24458071793</v>
      </c>
      <c r="N91" s="31">
        <v>1064318.026325647</v>
      </c>
      <c r="Q91" s="29" t="s">
        <v>127</v>
      </c>
      <c r="R91" s="32">
        <v>756880.99582236202</v>
      </c>
      <c r="S91" s="32">
        <v>11013.364466590081</v>
      </c>
      <c r="T91" s="32">
        <v>169410.05789175359</v>
      </c>
      <c r="U91" s="32">
        <v>197217.02512655119</v>
      </c>
      <c r="V91" s="32">
        <v>598019.40739393444</v>
      </c>
      <c r="W91" s="32">
        <v>681966.55404338567</v>
      </c>
      <c r="X91" s="32">
        <v>1064318.026325647</v>
      </c>
      <c r="Y91" s="32">
        <v>13743.72966784134</v>
      </c>
    </row>
    <row r="92" spans="1:29" x14ac:dyDescent="0.2">
      <c r="A92" s="29" t="s">
        <v>128</v>
      </c>
      <c r="B92" s="31">
        <v>74402.332266349375</v>
      </c>
      <c r="C92" s="31">
        <v>240954.17617807907</v>
      </c>
      <c r="D92" s="31">
        <v>55509.236889081818</v>
      </c>
      <c r="E92" s="31">
        <v>186938.84735879325</v>
      </c>
      <c r="F92" s="31">
        <v>48608.697685866537</v>
      </c>
      <c r="G92" s="31">
        <v>31451.475259506009</v>
      </c>
      <c r="H92" s="31">
        <v>92540.259645361904</v>
      </c>
      <c r="I92" s="31">
        <v>53303.293144955482</v>
      </c>
      <c r="J92" s="31">
        <v>114775.26293510234</v>
      </c>
      <c r="K92" s="31">
        <v>27875.759040357847</v>
      </c>
      <c r="L92" s="31">
        <v>926359.34040345345</v>
      </c>
      <c r="M92" s="31">
        <v>192292.44610178241</v>
      </c>
      <c r="N92" s="31">
        <v>1118651.7865052358</v>
      </c>
      <c r="Q92" s="29" t="s">
        <v>128</v>
      </c>
      <c r="R92" s="32">
        <v>778916.00568040309</v>
      </c>
      <c r="S92" s="32">
        <v>11122.495523876159</v>
      </c>
      <c r="T92" s="32">
        <v>169975.95615248321</v>
      </c>
      <c r="U92" s="32">
        <v>218090.95211096038</v>
      </c>
      <c r="V92" s="32">
        <v>607252.89163437625</v>
      </c>
      <c r="W92" s="32">
        <v>680719.17543345946</v>
      </c>
      <c r="X92" s="32">
        <v>1118651.7865052358</v>
      </c>
      <c r="Y92" s="32">
        <v>14012.660836596158</v>
      </c>
    </row>
    <row r="93" spans="1:29" x14ac:dyDescent="0.2">
      <c r="A93" s="29" t="s">
        <v>129</v>
      </c>
      <c r="B93" s="31">
        <v>69703.241435138552</v>
      </c>
      <c r="C93" s="31">
        <v>244422.43066623388</v>
      </c>
      <c r="D93" s="31">
        <v>62501.355210271984</v>
      </c>
      <c r="E93" s="31">
        <v>192264.29228356271</v>
      </c>
      <c r="F93" s="31">
        <v>50091.601388667907</v>
      </c>
      <c r="G93" s="31">
        <v>32308.602568840175</v>
      </c>
      <c r="H93" s="31">
        <v>94672.037919953247</v>
      </c>
      <c r="I93" s="31">
        <v>53971.112336849372</v>
      </c>
      <c r="J93" s="31">
        <v>123186.16348963635</v>
      </c>
      <c r="K93" s="31">
        <v>27045.821377323657</v>
      </c>
      <c r="L93" s="31">
        <v>950166.65867647785</v>
      </c>
      <c r="M93" s="31">
        <v>203170.29614067115</v>
      </c>
      <c r="N93" s="31">
        <v>1153336.9548171491</v>
      </c>
      <c r="Q93" s="29" t="s">
        <v>129</v>
      </c>
      <c r="R93" s="32">
        <v>796394.88043974666</v>
      </c>
      <c r="S93" s="32">
        <v>11280.134455302703</v>
      </c>
      <c r="T93" s="32">
        <v>191770.33289704344</v>
      </c>
      <c r="U93" s="32">
        <v>225817.0832377937</v>
      </c>
      <c r="V93" s="32">
        <v>605643.46350350115</v>
      </c>
      <c r="W93" s="32">
        <v>733601.88433950173</v>
      </c>
      <c r="X93" s="32">
        <v>1153336.9548171491</v>
      </c>
      <c r="Y93" s="32">
        <v>56032.944623263204</v>
      </c>
    </row>
    <row r="94" spans="1:29" x14ac:dyDescent="0.2">
      <c r="A94" s="29" t="s">
        <v>131</v>
      </c>
      <c r="B94" s="31">
        <v>58105.311480071519</v>
      </c>
      <c r="C94" s="31">
        <v>241068.29303696332</v>
      </c>
      <c r="D94" s="31">
        <v>44346.639338936722</v>
      </c>
      <c r="E94" s="31">
        <v>166773.41411025522</v>
      </c>
      <c r="F94" s="31">
        <v>52402.537638479815</v>
      </c>
      <c r="G94" s="31">
        <v>36314.642608094815</v>
      </c>
      <c r="H94" s="31">
        <v>88621.342200271785</v>
      </c>
      <c r="I94" s="31">
        <v>56600.126551362904</v>
      </c>
      <c r="J94" s="31">
        <v>113370.99258464464</v>
      </c>
      <c r="K94" s="31">
        <v>27820.585823858532</v>
      </c>
      <c r="L94" s="31">
        <v>885423.88537293929</v>
      </c>
      <c r="M94" s="31">
        <v>196275.00962815495</v>
      </c>
      <c r="N94" s="31">
        <v>1081698.8950010943</v>
      </c>
      <c r="Q94" s="18" t="s">
        <v>131</v>
      </c>
      <c r="R94" s="32">
        <v>805126.41046220646</v>
      </c>
      <c r="S94" s="32">
        <v>11477.927651248165</v>
      </c>
      <c r="T94" s="32">
        <v>166035.25830203094</v>
      </c>
      <c r="U94" s="32">
        <v>190272.20506458613</v>
      </c>
      <c r="V94" s="32">
        <v>580255.79035042971</v>
      </c>
      <c r="W94" s="32">
        <v>698936.58601263049</v>
      </c>
      <c r="X94" s="32">
        <v>1081698.8950010943</v>
      </c>
      <c r="Y94" s="32">
        <v>27467.889183223364</v>
      </c>
    </row>
    <row r="95" spans="1:29" x14ac:dyDescent="0.2">
      <c r="A95" s="17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1:29" x14ac:dyDescent="0.2">
      <c r="A96" s="17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1:14" x14ac:dyDescent="0.2">
      <c r="A97" s="17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</sheetData>
  <mergeCells count="2">
    <mergeCell ref="B3:N3"/>
    <mergeCell ref="Q3:Y3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T186"/>
  <sheetViews>
    <sheetView workbookViewId="0">
      <pane xSplit="1" ySplit="5" topLeftCell="D180" activePane="bottomRight" state="frozen"/>
      <selection pane="topRight" activeCell="B1" sqref="B1"/>
      <selection pane="bottomLeft" activeCell="A6" sqref="A6"/>
      <selection pane="bottomRight" activeCell="X194" sqref="X194"/>
    </sheetView>
  </sheetViews>
  <sheetFormatPr defaultRowHeight="12.75" x14ac:dyDescent="0.2"/>
  <cols>
    <col min="1" max="1" width="12.42578125" style="40" customWidth="1"/>
    <col min="2" max="2" width="9.5703125" style="17" bestFit="1" customWidth="1"/>
    <col min="3" max="3" width="14.28515625" style="17" customWidth="1"/>
    <col min="4" max="5" width="9.5703125" style="17" bestFit="1" customWidth="1"/>
    <col min="6" max="6" width="9.28515625" style="17" bestFit="1" customWidth="1"/>
    <col min="7" max="9" width="9.5703125" style="17" bestFit="1" customWidth="1"/>
    <col min="10" max="10" width="9.28515625" style="17" bestFit="1" customWidth="1"/>
    <col min="11" max="11" width="9.5703125" style="17" bestFit="1" customWidth="1"/>
    <col min="12" max="12" width="9.5703125" style="17" customWidth="1"/>
    <col min="13" max="14" width="9.5703125" style="17" bestFit="1" customWidth="1"/>
    <col min="15" max="15" width="10.5703125" style="17" customWidth="1"/>
    <col min="16" max="16" width="9.5703125" style="17" customWidth="1"/>
    <col min="17" max="19" width="10.42578125" style="17" customWidth="1"/>
    <col min="20" max="20" width="11" style="17" customWidth="1"/>
    <col min="21" max="21" width="14" style="17" customWidth="1"/>
    <col min="22" max="23" width="10.7109375" style="17" customWidth="1"/>
    <col min="24" max="24" width="12.140625" style="17" bestFit="1" customWidth="1"/>
    <col min="25" max="16384" width="9.140625" style="17"/>
  </cols>
  <sheetData>
    <row r="1" spans="1:72" ht="15.75" x14ac:dyDescent="0.25">
      <c r="A1" s="43" t="s">
        <v>115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</row>
    <row r="3" spans="1:72" ht="21" x14ac:dyDescent="0.35">
      <c r="B3" s="64" t="s">
        <v>65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19"/>
      <c r="P3" s="67" t="s">
        <v>66</v>
      </c>
      <c r="Q3" s="67"/>
      <c r="R3" s="67"/>
      <c r="S3" s="67"/>
      <c r="T3" s="67"/>
      <c r="U3" s="67"/>
      <c r="V3" s="67"/>
      <c r="W3" s="67"/>
      <c r="X3" s="67"/>
    </row>
    <row r="4" spans="1:72" x14ac:dyDescent="0.2">
      <c r="A4" s="20"/>
      <c r="B4" s="41" t="s">
        <v>10</v>
      </c>
      <c r="C4" s="41" t="s">
        <v>80</v>
      </c>
      <c r="D4" s="41" t="s">
        <v>12</v>
      </c>
      <c r="E4" s="41" t="s">
        <v>81</v>
      </c>
      <c r="F4" s="41" t="s">
        <v>0</v>
      </c>
      <c r="G4" s="41" t="s">
        <v>1</v>
      </c>
      <c r="H4" s="41" t="s">
        <v>11</v>
      </c>
      <c r="I4" s="41" t="s">
        <v>82</v>
      </c>
      <c r="J4" s="41" t="s">
        <v>83</v>
      </c>
      <c r="K4" s="41" t="s">
        <v>84</v>
      </c>
      <c r="L4" s="23"/>
      <c r="M4" s="23"/>
      <c r="N4" s="23"/>
      <c r="O4" s="26"/>
      <c r="P4" s="24"/>
      <c r="Q4" s="48"/>
      <c r="R4" s="48"/>
      <c r="S4" s="48"/>
      <c r="T4" s="48"/>
      <c r="U4" s="48"/>
      <c r="V4" s="48"/>
      <c r="W4" s="48"/>
      <c r="X4" s="48"/>
    </row>
    <row r="5" spans="1:72" s="27" customFormat="1" ht="165.75" x14ac:dyDescent="0.2">
      <c r="A5" s="20"/>
      <c r="B5" s="42" t="s">
        <v>2</v>
      </c>
      <c r="C5" s="42" t="s">
        <v>85</v>
      </c>
      <c r="D5" s="42" t="s">
        <v>3</v>
      </c>
      <c r="E5" s="42" t="s">
        <v>86</v>
      </c>
      <c r="F5" s="42" t="s">
        <v>4</v>
      </c>
      <c r="G5" s="42" t="s">
        <v>5</v>
      </c>
      <c r="H5" s="42" t="s">
        <v>6</v>
      </c>
      <c r="I5" s="42" t="s">
        <v>87</v>
      </c>
      <c r="J5" s="42" t="s">
        <v>88</v>
      </c>
      <c r="K5" s="42" t="s">
        <v>89</v>
      </c>
      <c r="L5" s="42" t="s">
        <v>7</v>
      </c>
      <c r="M5" s="42" t="s">
        <v>8</v>
      </c>
      <c r="N5" s="42" t="s">
        <v>9</v>
      </c>
      <c r="P5" s="24"/>
      <c r="Q5" s="28" t="s">
        <v>67</v>
      </c>
      <c r="R5" s="28" t="s">
        <v>75</v>
      </c>
      <c r="S5" s="28" t="s">
        <v>68</v>
      </c>
      <c r="T5" s="28" t="s">
        <v>62</v>
      </c>
      <c r="U5" s="28" t="s">
        <v>63</v>
      </c>
      <c r="V5" s="28" t="s">
        <v>64</v>
      </c>
      <c r="W5" s="28" t="s">
        <v>9</v>
      </c>
      <c r="X5" s="28" t="s">
        <v>74</v>
      </c>
    </row>
    <row r="6" spans="1:72" x14ac:dyDescent="0.2">
      <c r="A6" s="29" t="s">
        <v>106</v>
      </c>
      <c r="B6" s="30">
        <v>53475.659565153706</v>
      </c>
      <c r="C6" s="30">
        <v>130622.97704938053</v>
      </c>
      <c r="D6" s="30">
        <v>29650.9117283667</v>
      </c>
      <c r="E6" s="30">
        <v>47576.198364871962</v>
      </c>
      <c r="F6" s="30">
        <v>13969.946056376841</v>
      </c>
      <c r="G6" s="30">
        <v>18061.684776139842</v>
      </c>
      <c r="H6" s="30">
        <v>76937.723851789095</v>
      </c>
      <c r="I6" s="30">
        <v>15374.908180481654</v>
      </c>
      <c r="J6" s="30">
        <v>81378.173081990855</v>
      </c>
      <c r="K6" s="30">
        <v>10961.938807036418</v>
      </c>
      <c r="L6" s="30">
        <v>466571.19725404045</v>
      </c>
      <c r="M6" s="30">
        <v>29641.769675205276</v>
      </c>
      <c r="N6" s="30">
        <v>486193.14481234422</v>
      </c>
      <c r="O6" s="31"/>
      <c r="P6" s="29" t="s">
        <v>106</v>
      </c>
      <c r="Q6" s="30">
        <v>324698.84941764834</v>
      </c>
      <c r="R6" s="30">
        <v>6010.5087218737199</v>
      </c>
      <c r="S6" s="30">
        <v>91896.863787974304</v>
      </c>
      <c r="T6" s="30">
        <v>47984.199185994679</v>
      </c>
      <c r="U6" s="30">
        <v>46719.13186777346</v>
      </c>
      <c r="V6" s="30">
        <v>80524.376673014427</v>
      </c>
      <c r="W6" s="30">
        <v>486193.14481234422</v>
      </c>
      <c r="X6" s="50" t="s">
        <v>72</v>
      </c>
      <c r="Y6" s="31"/>
      <c r="Z6" s="31"/>
      <c r="AA6" s="31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3"/>
      <c r="BM6" s="5"/>
      <c r="BN6" s="14"/>
      <c r="BO6" s="14"/>
      <c r="BP6" s="14"/>
      <c r="BQ6" s="14"/>
      <c r="BR6" s="14"/>
      <c r="BS6" s="14"/>
      <c r="BT6" s="14"/>
    </row>
    <row r="7" spans="1:72" s="27" customFormat="1" x14ac:dyDescent="0.2">
      <c r="A7" s="29" t="s">
        <v>107</v>
      </c>
      <c r="B7" s="30">
        <v>59433.087098451266</v>
      </c>
      <c r="C7" s="30">
        <v>122555.54600777375</v>
      </c>
      <c r="D7" s="30">
        <v>36123.033919874797</v>
      </c>
      <c r="E7" s="30">
        <v>57694.228889784885</v>
      </c>
      <c r="F7" s="30">
        <v>9436.1696579435411</v>
      </c>
      <c r="G7" s="30">
        <v>16601.055960299171</v>
      </c>
      <c r="H7" s="30">
        <v>48294.296015849097</v>
      </c>
      <c r="I7" s="30">
        <v>14594.299615030968</v>
      </c>
      <c r="J7" s="30">
        <v>72169.690441133906</v>
      </c>
      <c r="K7" s="30">
        <v>10704.24905801649</v>
      </c>
      <c r="L7" s="30">
        <v>445494.37717639585</v>
      </c>
      <c r="M7" s="30">
        <v>25492.687582855764</v>
      </c>
      <c r="N7" s="30">
        <v>460830.1573612917</v>
      </c>
      <c r="O7" s="30"/>
      <c r="P7" s="29" t="s">
        <v>107</v>
      </c>
      <c r="Q7" s="30">
        <v>306070.42805037816</v>
      </c>
      <c r="R7" s="30">
        <v>5555.1130291413901</v>
      </c>
      <c r="S7" s="30">
        <v>93255.072459186515</v>
      </c>
      <c r="T7" s="30">
        <v>52310.319708782677</v>
      </c>
      <c r="U7" s="30">
        <v>63755.719739727836</v>
      </c>
      <c r="V7" s="30">
        <v>90325.743726917033</v>
      </c>
      <c r="W7" s="30">
        <v>460830.1573612917</v>
      </c>
      <c r="X7" s="50" t="s">
        <v>72</v>
      </c>
      <c r="Y7" s="31"/>
      <c r="Z7" s="31"/>
      <c r="AA7" s="31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8"/>
      <c r="BM7" s="5"/>
      <c r="BN7" s="14"/>
      <c r="BO7" s="14"/>
      <c r="BP7" s="14"/>
      <c r="BQ7" s="14"/>
      <c r="BR7" s="14"/>
      <c r="BS7" s="14"/>
      <c r="BT7" s="14"/>
    </row>
    <row r="8" spans="1:72" x14ac:dyDescent="0.2">
      <c r="A8" s="29" t="s">
        <v>108</v>
      </c>
      <c r="B8" s="30">
        <v>67367.616627379059</v>
      </c>
      <c r="C8" s="30">
        <v>120959.95903825814</v>
      </c>
      <c r="D8" s="30">
        <v>38091.194488629699</v>
      </c>
      <c r="E8" s="30">
        <v>62488.611837391814</v>
      </c>
      <c r="F8" s="30">
        <v>8002.5436540320979</v>
      </c>
      <c r="G8" s="30">
        <v>15491.22341848064</v>
      </c>
      <c r="H8" s="30">
        <v>41925.436403801301</v>
      </c>
      <c r="I8" s="30">
        <v>14628.219887157082</v>
      </c>
      <c r="J8" s="30">
        <v>69732.337888429698</v>
      </c>
      <c r="K8" s="30">
        <v>10596.747579029892</v>
      </c>
      <c r="L8" s="30">
        <v>452286.97430379177</v>
      </c>
      <c r="M8" s="30">
        <v>26123.055093973773</v>
      </c>
      <c r="N8" s="30">
        <v>468148.97388365073</v>
      </c>
      <c r="O8" s="31"/>
      <c r="P8" s="29" t="s">
        <v>108</v>
      </c>
      <c r="Q8" s="30">
        <v>313541.11368250218</v>
      </c>
      <c r="R8" s="30">
        <v>5203.7054131990399</v>
      </c>
      <c r="S8" s="30">
        <v>93124.513909064684</v>
      </c>
      <c r="T8" s="30">
        <v>52920.789484820001</v>
      </c>
      <c r="U8" s="30">
        <v>68196.688203842568</v>
      </c>
      <c r="V8" s="30">
        <v>95665.657900866834</v>
      </c>
      <c r="W8" s="30">
        <v>468148.97388365073</v>
      </c>
      <c r="X8" s="50" t="s">
        <v>72</v>
      </c>
      <c r="Y8" s="31"/>
      <c r="Z8" s="31"/>
      <c r="AA8" s="31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3"/>
      <c r="BM8" s="5"/>
      <c r="BN8" s="14"/>
      <c r="BO8" s="14"/>
      <c r="BP8" s="14"/>
      <c r="BQ8" s="14"/>
      <c r="BR8" s="14"/>
      <c r="BS8" s="14"/>
      <c r="BT8" s="14"/>
    </row>
    <row r="9" spans="1:72" x14ac:dyDescent="0.2">
      <c r="A9" s="29" t="s">
        <v>109</v>
      </c>
      <c r="B9" s="30">
        <v>72998.551256645063</v>
      </c>
      <c r="C9" s="30">
        <v>134438.18454842956</v>
      </c>
      <c r="D9" s="30">
        <v>38297.837035018798</v>
      </c>
      <c r="E9" s="30">
        <v>69027.395585778533</v>
      </c>
      <c r="F9" s="30">
        <v>7955.9824855302732</v>
      </c>
      <c r="G9" s="30">
        <v>15182.826728512551</v>
      </c>
      <c r="H9" s="30">
        <v>44882.075723045498</v>
      </c>
      <c r="I9" s="30">
        <v>15534.537937736381</v>
      </c>
      <c r="J9" s="30">
        <v>71435.901692106025</v>
      </c>
      <c r="K9" s="30">
        <v>10767.610129176688</v>
      </c>
      <c r="L9" s="30">
        <v>484594.32947735488</v>
      </c>
      <c r="M9" s="30">
        <v>26028.57680886822</v>
      </c>
      <c r="N9" s="30">
        <v>499217.46498508594</v>
      </c>
      <c r="O9" s="31"/>
      <c r="P9" s="29" t="s">
        <v>109</v>
      </c>
      <c r="Q9" s="30">
        <v>315452.0542845758</v>
      </c>
      <c r="R9" s="30">
        <v>5135.2114404850599</v>
      </c>
      <c r="S9" s="30">
        <v>94491.477122167547</v>
      </c>
      <c r="T9" s="30">
        <v>59644.985392347124</v>
      </c>
      <c r="U9" s="30">
        <v>68651.741760009638</v>
      </c>
      <c r="V9" s="30">
        <v>108926.73565372845</v>
      </c>
      <c r="W9" s="30">
        <v>499217.46498508594</v>
      </c>
      <c r="X9" s="50" t="s">
        <v>72</v>
      </c>
      <c r="Y9" s="31"/>
      <c r="Z9" s="31"/>
      <c r="AA9" s="31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3"/>
      <c r="BM9" s="5"/>
      <c r="BN9" s="14"/>
      <c r="BO9" s="14"/>
      <c r="BP9" s="14"/>
      <c r="BQ9" s="14"/>
      <c r="BR9" s="14"/>
      <c r="BS9" s="14"/>
      <c r="BT9" s="14"/>
    </row>
    <row r="10" spans="1:72" x14ac:dyDescent="0.2">
      <c r="A10" s="29" t="s">
        <v>102</v>
      </c>
      <c r="B10" s="30">
        <v>55332.037170594966</v>
      </c>
      <c r="C10" s="30">
        <v>121606.54978965854</v>
      </c>
      <c r="D10" s="30">
        <v>28570.348530183601</v>
      </c>
      <c r="E10" s="30">
        <v>54255.90203971821</v>
      </c>
      <c r="F10" s="30">
        <v>10267.477792607739</v>
      </c>
      <c r="G10" s="30">
        <v>16115.047945498409</v>
      </c>
      <c r="H10" s="30">
        <v>48087.823289662701</v>
      </c>
      <c r="I10" s="30">
        <v>17600.502810651607</v>
      </c>
      <c r="J10" s="30">
        <v>70961.642048589129</v>
      </c>
      <c r="K10" s="30">
        <v>11157.580774549751</v>
      </c>
      <c r="L10" s="30">
        <v>429550.7336268404</v>
      </c>
      <c r="M10" s="30">
        <v>25197.343598481089</v>
      </c>
      <c r="N10" s="30">
        <v>445093.677599527</v>
      </c>
      <c r="O10" s="31"/>
      <c r="P10" s="29" t="s">
        <v>102</v>
      </c>
      <c r="Q10" s="30">
        <v>326173.50159206218</v>
      </c>
      <c r="R10" s="30">
        <v>5083.9853974850203</v>
      </c>
      <c r="S10" s="30">
        <v>87869.964093979041</v>
      </c>
      <c r="T10" s="30">
        <v>44055.099940363521</v>
      </c>
      <c r="U10" s="30">
        <v>70308.801827846808</v>
      </c>
      <c r="V10" s="30">
        <v>121269.91241114156</v>
      </c>
      <c r="W10" s="30">
        <v>445093.677599527</v>
      </c>
      <c r="X10" s="50" t="s">
        <v>72</v>
      </c>
      <c r="Y10" s="31"/>
      <c r="Z10" s="31"/>
      <c r="AA10" s="31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3"/>
      <c r="BM10" s="5"/>
      <c r="BN10" s="14"/>
      <c r="BO10" s="14"/>
      <c r="BP10" s="14"/>
      <c r="BQ10" s="14"/>
      <c r="BR10" s="14"/>
      <c r="BS10" s="14"/>
      <c r="BT10" s="14"/>
    </row>
    <row r="11" spans="1:72" x14ac:dyDescent="0.2">
      <c r="A11" s="29" t="s">
        <v>103</v>
      </c>
      <c r="B11" s="30">
        <v>57088.342095117041</v>
      </c>
      <c r="C11" s="30">
        <v>131496.08390884273</v>
      </c>
      <c r="D11" s="30">
        <v>32463.145126453899</v>
      </c>
      <c r="E11" s="30">
        <v>61151.856802991824</v>
      </c>
      <c r="F11" s="30">
        <v>11116.772782640497</v>
      </c>
      <c r="G11" s="30">
        <v>17266.52206603482</v>
      </c>
      <c r="H11" s="30">
        <v>52426.977154633103</v>
      </c>
      <c r="I11" s="30">
        <v>19099.02655393997</v>
      </c>
      <c r="J11" s="30">
        <v>75143.887521414668</v>
      </c>
      <c r="K11" s="30">
        <v>11374.450138249909</v>
      </c>
      <c r="L11" s="30">
        <v>462008.32216183707</v>
      </c>
      <c r="M11" s="30">
        <v>27303.975470927558</v>
      </c>
      <c r="N11" s="30">
        <v>478978.01172197988</v>
      </c>
      <c r="O11" s="31"/>
      <c r="P11" s="29" t="s">
        <v>103</v>
      </c>
      <c r="Q11" s="30">
        <v>341266.1235826753</v>
      </c>
      <c r="R11" s="30">
        <v>5210.2544197940197</v>
      </c>
      <c r="S11" s="30">
        <v>90937.965362347793</v>
      </c>
      <c r="T11" s="30">
        <v>66197.783786402084</v>
      </c>
      <c r="U11" s="30">
        <v>78017.044561193819</v>
      </c>
      <c r="V11" s="30">
        <v>125149.00620295195</v>
      </c>
      <c r="W11" s="30">
        <v>478978.01172197988</v>
      </c>
      <c r="X11" s="50" t="s">
        <v>72</v>
      </c>
      <c r="Y11" s="31"/>
      <c r="Z11" s="31"/>
      <c r="AA11" s="31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3"/>
      <c r="BM11" s="5"/>
      <c r="BN11" s="14"/>
      <c r="BO11" s="14"/>
      <c r="BP11" s="14"/>
      <c r="BQ11" s="14"/>
      <c r="BR11" s="14"/>
      <c r="BS11" s="14"/>
      <c r="BT11" s="14"/>
    </row>
    <row r="12" spans="1:72" x14ac:dyDescent="0.2">
      <c r="A12" s="29" t="s">
        <v>104</v>
      </c>
      <c r="B12" s="30">
        <v>77527.575969368059</v>
      </c>
      <c r="C12" s="30">
        <v>134798.37401910115</v>
      </c>
      <c r="D12" s="30">
        <v>36716.929378399502</v>
      </c>
      <c r="E12" s="30">
        <v>68513.56013083084</v>
      </c>
      <c r="F12" s="30">
        <v>11752.451470479828</v>
      </c>
      <c r="G12" s="30">
        <v>18814.878819046637</v>
      </c>
      <c r="H12" s="30">
        <v>56082.773109162401</v>
      </c>
      <c r="I12" s="30">
        <v>20231.321512489914</v>
      </c>
      <c r="J12" s="30">
        <v>83524.758561755152</v>
      </c>
      <c r="K12" s="30">
        <v>11435.001935090906</v>
      </c>
      <c r="L12" s="30">
        <v>520889.02003977215</v>
      </c>
      <c r="M12" s="30">
        <v>34434.757281135564</v>
      </c>
      <c r="N12" s="30">
        <v>544566.23004999</v>
      </c>
      <c r="O12" s="31"/>
      <c r="P12" s="29" t="s">
        <v>104</v>
      </c>
      <c r="Q12" s="30">
        <v>362696.12202065968</v>
      </c>
      <c r="R12" s="30">
        <v>5371.0702898339196</v>
      </c>
      <c r="S12" s="30">
        <v>117068.88552214371</v>
      </c>
      <c r="T12" s="30">
        <v>80730.479201543058</v>
      </c>
      <c r="U12" s="30">
        <v>86922.126470156494</v>
      </c>
      <c r="V12" s="30">
        <v>130334.80206481695</v>
      </c>
      <c r="W12" s="30">
        <v>544566.23004999</v>
      </c>
      <c r="X12" s="50" t="s">
        <v>72</v>
      </c>
      <c r="Y12" s="31"/>
      <c r="Z12" s="31"/>
      <c r="AA12" s="31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3"/>
      <c r="BM12" s="5"/>
      <c r="BN12" s="14"/>
      <c r="BO12" s="14"/>
      <c r="BP12" s="14"/>
      <c r="BQ12" s="14"/>
      <c r="BR12" s="14"/>
      <c r="BS12" s="14"/>
      <c r="BT12" s="14"/>
    </row>
    <row r="13" spans="1:72" x14ac:dyDescent="0.2">
      <c r="A13" s="29" t="s">
        <v>105</v>
      </c>
      <c r="B13" s="30">
        <v>79350.178737050635</v>
      </c>
      <c r="C13" s="30">
        <v>155493.37805008225</v>
      </c>
      <c r="D13" s="30">
        <v>36423.057491404099</v>
      </c>
      <c r="E13" s="30">
        <v>78379.04505459065</v>
      </c>
      <c r="F13" s="30">
        <v>12584.365300236306</v>
      </c>
      <c r="G13" s="30">
        <v>20326.051567536062</v>
      </c>
      <c r="H13" s="30">
        <v>57417.036431384797</v>
      </c>
      <c r="I13" s="30">
        <v>21141.830319228437</v>
      </c>
      <c r="J13" s="30">
        <v>83565.37954551549</v>
      </c>
      <c r="K13" s="30">
        <v>11409.205469161814</v>
      </c>
      <c r="L13" s="30">
        <v>555668.75020436826</v>
      </c>
      <c r="M13" s="30">
        <v>38638.336431476535</v>
      </c>
      <c r="N13" s="30">
        <v>583297.46044276608</v>
      </c>
      <c r="O13" s="31"/>
      <c r="P13" s="29" t="s">
        <v>105</v>
      </c>
      <c r="Q13" s="30">
        <v>388853.82728505263</v>
      </c>
      <c r="R13" s="30">
        <v>5256.18793109944</v>
      </c>
      <c r="S13" s="30">
        <v>110257.15046380642</v>
      </c>
      <c r="T13" s="30">
        <v>88497.674421387375</v>
      </c>
      <c r="U13" s="30">
        <v>82779.132394710745</v>
      </c>
      <c r="V13" s="30">
        <v>123833.13038743433</v>
      </c>
      <c r="W13" s="30">
        <v>583297.46044276608</v>
      </c>
      <c r="X13" s="50" t="s">
        <v>72</v>
      </c>
      <c r="Y13" s="31"/>
      <c r="Z13" s="31"/>
      <c r="AA13" s="31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3"/>
      <c r="BM13" s="5"/>
      <c r="BN13" s="14"/>
      <c r="BO13" s="14"/>
      <c r="BP13" s="14"/>
      <c r="BQ13" s="14"/>
      <c r="BR13" s="14"/>
      <c r="BS13" s="14"/>
      <c r="BT13" s="14"/>
    </row>
    <row r="14" spans="1:72" x14ac:dyDescent="0.2">
      <c r="A14" s="29" t="s">
        <v>98</v>
      </c>
      <c r="B14" s="31">
        <v>49228.537661115268</v>
      </c>
      <c r="C14" s="31">
        <v>148826.79391423333</v>
      </c>
      <c r="D14" s="31">
        <v>25014.353899381498</v>
      </c>
      <c r="E14" s="31">
        <v>62703.477000060186</v>
      </c>
      <c r="F14" s="31">
        <v>13580.599482743721</v>
      </c>
      <c r="G14" s="31">
        <v>20826.998687642794</v>
      </c>
      <c r="H14" s="31">
        <v>55021.616847948899</v>
      </c>
      <c r="I14" s="31">
        <v>21949.382792048724</v>
      </c>
      <c r="J14" s="31">
        <v>82924.270526687178</v>
      </c>
      <c r="K14" s="31">
        <v>11278.431072491006</v>
      </c>
      <c r="L14" s="31">
        <v>478604.25650174578</v>
      </c>
      <c r="M14" s="31">
        <v>33968.433139884386</v>
      </c>
      <c r="N14" s="31">
        <v>502958.9724123847</v>
      </c>
      <c r="O14" s="31"/>
      <c r="P14" s="29" t="s">
        <v>98</v>
      </c>
      <c r="Q14" s="31">
        <v>375015.33469897881</v>
      </c>
      <c r="R14" s="31">
        <v>4779.4311429883201</v>
      </c>
      <c r="S14" s="31">
        <v>103132.26229733127</v>
      </c>
      <c r="T14" s="31">
        <v>56154.104485835654</v>
      </c>
      <c r="U14" s="31">
        <v>84098.159250361525</v>
      </c>
      <c r="V14" s="31">
        <v>121478.68094610928</v>
      </c>
      <c r="W14" s="31">
        <v>502958.9724123847</v>
      </c>
      <c r="X14" s="50" t="s">
        <v>72</v>
      </c>
      <c r="Y14" s="31"/>
      <c r="Z14" s="31"/>
      <c r="AA14" s="31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3"/>
      <c r="BM14" s="5"/>
      <c r="BN14" s="14"/>
      <c r="BO14" s="14"/>
      <c r="BP14" s="14"/>
      <c r="BQ14" s="14"/>
      <c r="BR14" s="14"/>
      <c r="BS14" s="14"/>
      <c r="BT14" s="14"/>
    </row>
    <row r="15" spans="1:72" x14ac:dyDescent="0.2">
      <c r="A15" s="29" t="s">
        <v>99</v>
      </c>
      <c r="B15" s="31">
        <v>53875.667093059754</v>
      </c>
      <c r="C15" s="31">
        <v>151055.19246469115</v>
      </c>
      <c r="D15" s="31">
        <v>27776.2304940289</v>
      </c>
      <c r="E15" s="31">
        <v>69771.349700124774</v>
      </c>
      <c r="F15" s="31">
        <v>13930.312813461032</v>
      </c>
      <c r="G15" s="31">
        <v>20327.702924519417</v>
      </c>
      <c r="H15" s="31">
        <v>56757.707029563098</v>
      </c>
      <c r="I15" s="31">
        <v>22341.557413314171</v>
      </c>
      <c r="J15" s="31">
        <v>79689.328457090582</v>
      </c>
      <c r="K15" s="31">
        <v>11077.452907638008</v>
      </c>
      <c r="L15" s="31">
        <v>494672.85686949082</v>
      </c>
      <c r="M15" s="31">
        <v>36907.209253765206</v>
      </c>
      <c r="N15" s="31">
        <v>521926.80274598772</v>
      </c>
      <c r="O15" s="31"/>
      <c r="P15" s="29" t="s">
        <v>99</v>
      </c>
      <c r="Q15" s="31">
        <v>381338.9719301826</v>
      </c>
      <c r="R15" s="31">
        <v>4262.45665055881</v>
      </c>
      <c r="S15" s="31">
        <v>100118.34373027424</v>
      </c>
      <c r="T15" s="31">
        <v>72761.353101708475</v>
      </c>
      <c r="U15" s="31">
        <v>112908.36024744203</v>
      </c>
      <c r="V15" s="31">
        <v>144134.7397070736</v>
      </c>
      <c r="W15" s="31">
        <v>521926.80274598772</v>
      </c>
      <c r="X15" s="50" t="s">
        <v>72</v>
      </c>
      <c r="Y15" s="31"/>
      <c r="Z15" s="31"/>
      <c r="AA15" s="31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3"/>
      <c r="BM15" s="5"/>
      <c r="BN15" s="14"/>
      <c r="BO15" s="14"/>
      <c r="BP15" s="14"/>
      <c r="BQ15" s="14"/>
      <c r="BR15" s="14"/>
      <c r="BS15" s="14"/>
      <c r="BT15" s="14"/>
    </row>
    <row r="16" spans="1:72" x14ac:dyDescent="0.2">
      <c r="A16" s="29" t="s">
        <v>100</v>
      </c>
      <c r="B16" s="31">
        <v>73075.282991179134</v>
      </c>
      <c r="C16" s="31">
        <v>143789.36757356231</v>
      </c>
      <c r="D16" s="31">
        <v>30487.243575306398</v>
      </c>
      <c r="E16" s="31">
        <v>67871.803898792801</v>
      </c>
      <c r="F16" s="31">
        <v>13877.376700585442</v>
      </c>
      <c r="G16" s="31">
        <v>18985.009977425154</v>
      </c>
      <c r="H16" s="31">
        <v>52851.860404395004</v>
      </c>
      <c r="I16" s="31">
        <v>22347.91540804055</v>
      </c>
      <c r="J16" s="31">
        <v>79590.713313364904</v>
      </c>
      <c r="K16" s="31">
        <v>10759.978526136072</v>
      </c>
      <c r="L16" s="31">
        <v>512584.99716868333</v>
      </c>
      <c r="M16" s="31">
        <v>31131.701034962301</v>
      </c>
      <c r="N16" s="31">
        <v>532593.81109560851</v>
      </c>
      <c r="O16" s="31"/>
      <c r="P16" s="29" t="s">
        <v>100</v>
      </c>
      <c r="Q16" s="31">
        <v>360121.92618441983</v>
      </c>
      <c r="R16" s="31">
        <v>3905.3486226671298</v>
      </c>
      <c r="S16" s="31">
        <v>99980.347293005718</v>
      </c>
      <c r="T16" s="31">
        <v>77643.400965087916</v>
      </c>
      <c r="U16" s="31">
        <v>109340.29313964091</v>
      </c>
      <c r="V16" s="31">
        <v>118181.2756632848</v>
      </c>
      <c r="W16" s="31">
        <v>532593.81109560851</v>
      </c>
      <c r="X16" s="50" t="s">
        <v>72</v>
      </c>
      <c r="Y16" s="31"/>
      <c r="Z16" s="31"/>
      <c r="AA16" s="31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3"/>
      <c r="BM16" s="5"/>
      <c r="BN16" s="14"/>
      <c r="BO16" s="14"/>
      <c r="BP16" s="14"/>
      <c r="BQ16" s="14"/>
      <c r="BR16" s="14"/>
      <c r="BS16" s="14"/>
      <c r="BT16" s="14"/>
    </row>
    <row r="17" spans="1:72" x14ac:dyDescent="0.2">
      <c r="A17" s="29" t="s">
        <v>101</v>
      </c>
      <c r="B17" s="31">
        <v>78413.145020668613</v>
      </c>
      <c r="C17" s="31">
        <v>150046.29873653024</v>
      </c>
      <c r="D17" s="31">
        <v>27853.3464789721</v>
      </c>
      <c r="E17" s="31">
        <v>69906.080748459237</v>
      </c>
      <c r="F17" s="31">
        <v>13637.804623723936</v>
      </c>
      <c r="G17" s="31">
        <v>16245.457546819274</v>
      </c>
      <c r="H17" s="31">
        <v>52228.079788361101</v>
      </c>
      <c r="I17" s="31">
        <v>22015.463557879222</v>
      </c>
      <c r="J17" s="31">
        <v>82218.412725545219</v>
      </c>
      <c r="K17" s="31">
        <v>10354.745758220779</v>
      </c>
      <c r="L17" s="31">
        <v>523385.84072099999</v>
      </c>
      <c r="M17" s="31">
        <v>32229.145532359762</v>
      </c>
      <c r="N17" s="31">
        <v>544327.25185322913</v>
      </c>
      <c r="O17" s="31"/>
      <c r="P17" s="29" t="s">
        <v>101</v>
      </c>
      <c r="Q17" s="31">
        <v>350704.30738737306</v>
      </c>
      <c r="R17" s="31">
        <v>3495.84430913094</v>
      </c>
      <c r="S17" s="31">
        <v>109678.12597641716</v>
      </c>
      <c r="T17" s="31">
        <v>84093.875448055958</v>
      </c>
      <c r="U17" s="31">
        <v>94618.154518651863</v>
      </c>
      <c r="V17" s="31">
        <v>108483.93977276467</v>
      </c>
      <c r="W17" s="31">
        <v>544327.25185322913</v>
      </c>
      <c r="X17" s="50" t="s">
        <v>72</v>
      </c>
      <c r="Y17" s="31"/>
      <c r="Z17" s="31"/>
      <c r="AA17" s="31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3"/>
      <c r="BM17" s="5"/>
      <c r="BN17" s="14"/>
      <c r="BO17" s="14"/>
      <c r="BP17" s="14"/>
      <c r="BQ17" s="14"/>
      <c r="BR17" s="14"/>
      <c r="BS17" s="14"/>
      <c r="BT17" s="14"/>
    </row>
    <row r="18" spans="1:72" x14ac:dyDescent="0.2">
      <c r="A18" s="29" t="s">
        <v>94</v>
      </c>
      <c r="B18" s="31">
        <v>50701.736387426303</v>
      </c>
      <c r="C18" s="31">
        <v>126468.3984175767</v>
      </c>
      <c r="D18" s="31">
        <v>17834.575765854501</v>
      </c>
      <c r="E18" s="31">
        <v>63493.227353869537</v>
      </c>
      <c r="F18" s="31">
        <v>13991.314093800151</v>
      </c>
      <c r="G18" s="31">
        <v>12528.239218182265</v>
      </c>
      <c r="H18" s="31">
        <v>54707.994709978397</v>
      </c>
      <c r="I18" s="31">
        <v>21312.665785604859</v>
      </c>
      <c r="J18" s="31">
        <v>80925.063123379194</v>
      </c>
      <c r="K18" s="31">
        <v>9801.6693078361513</v>
      </c>
      <c r="L18" s="31">
        <v>442103.51851352537</v>
      </c>
      <c r="M18" s="31">
        <v>27988.674179762751</v>
      </c>
      <c r="N18" s="31">
        <v>460454.6397300823</v>
      </c>
      <c r="O18" s="31"/>
      <c r="P18" s="29" t="s">
        <v>94</v>
      </c>
      <c r="Q18" s="31">
        <v>326624.95860484388</v>
      </c>
      <c r="R18" s="31">
        <v>3229.0270938347098</v>
      </c>
      <c r="S18" s="31">
        <v>96948.12488456814</v>
      </c>
      <c r="T18" s="31">
        <v>58726.489093514203</v>
      </c>
      <c r="U18" s="31">
        <v>62488.266724566398</v>
      </c>
      <c r="V18" s="31">
        <v>94822.149386924648</v>
      </c>
      <c r="W18" s="31">
        <v>460454.6397300823</v>
      </c>
      <c r="X18" s="50" t="s">
        <v>72</v>
      </c>
      <c r="Y18" s="31"/>
      <c r="Z18" s="31"/>
      <c r="AA18" s="31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3"/>
      <c r="BM18" s="5"/>
      <c r="BN18" s="14"/>
      <c r="BO18" s="14"/>
      <c r="BP18" s="14"/>
      <c r="BQ18" s="14"/>
      <c r="BR18" s="14"/>
      <c r="BS18" s="14"/>
      <c r="BT18" s="14"/>
    </row>
    <row r="19" spans="1:72" x14ac:dyDescent="0.2">
      <c r="A19" s="29" t="s">
        <v>95</v>
      </c>
      <c r="B19" s="31">
        <v>57650.91837744954</v>
      </c>
      <c r="C19" s="31">
        <v>100127.57714069504</v>
      </c>
      <c r="D19" s="31">
        <v>16067.463330091299</v>
      </c>
      <c r="E19" s="31">
        <v>39920.694214752955</v>
      </c>
      <c r="F19" s="31">
        <v>13522.254222612397</v>
      </c>
      <c r="G19" s="31">
        <v>10083.554875259077</v>
      </c>
      <c r="H19" s="31">
        <v>51259.742360030999</v>
      </c>
      <c r="I19" s="31">
        <v>21409.379747329509</v>
      </c>
      <c r="J19" s="31">
        <v>78102.986327129096</v>
      </c>
      <c r="K19" s="31">
        <v>9837.0767455172227</v>
      </c>
      <c r="L19" s="31">
        <v>396883.03095116554</v>
      </c>
      <c r="M19" s="31">
        <v>22936.394318729654</v>
      </c>
      <c r="N19" s="31">
        <v>410507.04452164663</v>
      </c>
      <c r="O19" s="31"/>
      <c r="P19" s="29" t="s">
        <v>95</v>
      </c>
      <c r="Q19" s="31">
        <v>311482.73885565659</v>
      </c>
      <c r="R19" s="31">
        <v>3412.53541765825</v>
      </c>
      <c r="S19" s="31">
        <v>99009.839327981084</v>
      </c>
      <c r="T19" s="31">
        <v>38842.310626616578</v>
      </c>
      <c r="U19" s="31">
        <v>44205.539185310983</v>
      </c>
      <c r="V19" s="31">
        <v>54688.673844964105</v>
      </c>
      <c r="W19" s="31">
        <v>410507.04452164663</v>
      </c>
      <c r="X19" s="50" t="s">
        <v>72</v>
      </c>
      <c r="Y19" s="31"/>
      <c r="Z19" s="31"/>
      <c r="AA19" s="31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3"/>
      <c r="BM19" s="5"/>
      <c r="BN19" s="14"/>
      <c r="BO19" s="14"/>
      <c r="BP19" s="14"/>
      <c r="BQ19" s="14"/>
      <c r="BR19" s="14"/>
      <c r="BS19" s="14"/>
      <c r="BT19" s="14"/>
    </row>
    <row r="20" spans="1:72" x14ac:dyDescent="0.2">
      <c r="A20" s="29" t="s">
        <v>96</v>
      </c>
      <c r="B20" s="31">
        <v>70538.404856490495</v>
      </c>
      <c r="C20" s="31">
        <v>116331.15498772035</v>
      </c>
      <c r="D20" s="31">
        <v>20940.04188891</v>
      </c>
      <c r="E20" s="31">
        <v>56051.526078429895</v>
      </c>
      <c r="F20" s="31">
        <v>13250.593092153045</v>
      </c>
      <c r="G20" s="31">
        <v>8155.1828203743607</v>
      </c>
      <c r="H20" s="31">
        <v>55602.020790863797</v>
      </c>
      <c r="I20" s="31">
        <v>22356.427474996126</v>
      </c>
      <c r="J20" s="31">
        <v>79971.546395759447</v>
      </c>
      <c r="K20" s="31">
        <v>10432.284399903148</v>
      </c>
      <c r="L20" s="31">
        <v>454105.60143375193</v>
      </c>
      <c r="M20" s="31">
        <v>29828.267242993905</v>
      </c>
      <c r="N20" s="31">
        <v>474360.46475638851</v>
      </c>
      <c r="O20" s="31"/>
      <c r="P20" s="29" t="s">
        <v>96</v>
      </c>
      <c r="Q20" s="31">
        <v>330999.08616108034</v>
      </c>
      <c r="R20" s="31">
        <v>3845.5845713243898</v>
      </c>
      <c r="S20" s="31">
        <v>103752.72708625911</v>
      </c>
      <c r="T20" s="31">
        <v>65900.532632028015</v>
      </c>
      <c r="U20" s="31">
        <v>61406.657491466889</v>
      </c>
      <c r="V20" s="31">
        <v>80055.24765823604</v>
      </c>
      <c r="W20" s="31">
        <v>474360.46475638851</v>
      </c>
      <c r="X20" s="50" t="s">
        <v>72</v>
      </c>
      <c r="Y20" s="31"/>
      <c r="Z20" s="31"/>
      <c r="AA20" s="31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3"/>
      <c r="BM20" s="5"/>
      <c r="BN20" s="14"/>
      <c r="BO20" s="14"/>
      <c r="BP20" s="14"/>
      <c r="BQ20" s="14"/>
      <c r="BR20" s="14"/>
      <c r="BS20" s="14"/>
      <c r="BT20" s="14"/>
    </row>
    <row r="21" spans="1:72" x14ac:dyDescent="0.2">
      <c r="A21" s="29" t="s">
        <v>97</v>
      </c>
      <c r="B21" s="31">
        <v>76090.170866394197</v>
      </c>
      <c r="C21" s="31">
        <v>131119.05172795302</v>
      </c>
      <c r="D21" s="31">
        <v>27140.214221482001</v>
      </c>
      <c r="E21" s="31">
        <v>61345.320738137962</v>
      </c>
      <c r="F21" s="31">
        <v>13143.378553000039</v>
      </c>
      <c r="G21" s="31">
        <v>7160.9497441227595</v>
      </c>
      <c r="H21" s="31">
        <v>54322.587956245799</v>
      </c>
      <c r="I21" s="31">
        <v>24825.837914655047</v>
      </c>
      <c r="J21" s="31">
        <v>79378.155978427239</v>
      </c>
      <c r="K21" s="31">
        <v>11892.376429135418</v>
      </c>
      <c r="L21" s="31">
        <v>486866.67147148645</v>
      </c>
      <c r="M21" s="31">
        <v>26298.519833194045</v>
      </c>
      <c r="N21" s="31">
        <v>501186.84834091068</v>
      </c>
      <c r="O21" s="31"/>
      <c r="P21" s="29" t="s">
        <v>97</v>
      </c>
      <c r="Q21" s="31">
        <v>318944.93821520568</v>
      </c>
      <c r="R21" s="31">
        <v>4145.9788769720499</v>
      </c>
      <c r="S21" s="31">
        <v>106555.62007548563</v>
      </c>
      <c r="T21" s="31">
        <v>86723.790779993316</v>
      </c>
      <c r="U21" s="31">
        <v>59106.905422230113</v>
      </c>
      <c r="V21" s="31">
        <v>88583.728993331344</v>
      </c>
      <c r="W21" s="31">
        <v>501186.84834091068</v>
      </c>
      <c r="X21" s="50" t="s">
        <v>72</v>
      </c>
      <c r="Y21" s="31"/>
      <c r="Z21" s="31"/>
      <c r="AA21" s="31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3"/>
      <c r="BM21" s="5"/>
      <c r="BN21" s="14"/>
      <c r="BO21" s="14"/>
      <c r="BP21" s="14"/>
      <c r="BQ21" s="14"/>
      <c r="BR21" s="14"/>
      <c r="BS21" s="14"/>
      <c r="BT21" s="14"/>
    </row>
    <row r="22" spans="1:72" x14ac:dyDescent="0.2">
      <c r="A22" s="29" t="s">
        <v>90</v>
      </c>
      <c r="B22" s="31">
        <v>48943.477733977743</v>
      </c>
      <c r="C22" s="31">
        <v>135842.8607129257</v>
      </c>
      <c r="D22" s="31">
        <v>14777.448907640301</v>
      </c>
      <c r="E22" s="31">
        <v>56420.503914804969</v>
      </c>
      <c r="F22" s="31">
        <v>13722.558262570536</v>
      </c>
      <c r="G22" s="31">
        <v>9371.6804456543705</v>
      </c>
      <c r="H22" s="31">
        <v>53793.078977613899</v>
      </c>
      <c r="I22" s="31">
        <v>29609.666933569591</v>
      </c>
      <c r="J22" s="31">
        <v>85415.083682890036</v>
      </c>
      <c r="K22" s="31">
        <v>14089.084787277121</v>
      </c>
      <c r="L22" s="31">
        <v>448705.81251049647</v>
      </c>
      <c r="M22" s="31">
        <v>30460.772148855343</v>
      </c>
      <c r="N22" s="31">
        <v>470338.22790782561</v>
      </c>
      <c r="O22" s="31"/>
      <c r="P22" s="29" t="s">
        <v>90</v>
      </c>
      <c r="Q22" s="31">
        <v>357607.43714695709</v>
      </c>
      <c r="R22" s="31">
        <v>5084.1503276087997</v>
      </c>
      <c r="S22" s="31">
        <v>111290.44512876145</v>
      </c>
      <c r="T22" s="31">
        <v>50107.902187912528</v>
      </c>
      <c r="U22" s="31">
        <v>72704.232646900811</v>
      </c>
      <c r="V22" s="31">
        <v>71760.038322501729</v>
      </c>
      <c r="W22" s="31">
        <v>470338.22790782561</v>
      </c>
      <c r="X22" s="50" t="s">
        <v>72</v>
      </c>
      <c r="Y22" s="31"/>
      <c r="Z22" s="31"/>
      <c r="AA22" s="31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3"/>
      <c r="BM22" s="5"/>
      <c r="BN22" s="14"/>
      <c r="BO22" s="14"/>
      <c r="BP22" s="14"/>
      <c r="BQ22" s="14"/>
      <c r="BR22" s="14"/>
      <c r="BS22" s="14"/>
      <c r="BT22" s="14"/>
    </row>
    <row r="23" spans="1:72" x14ac:dyDescent="0.2">
      <c r="A23" s="29" t="s">
        <v>91</v>
      </c>
      <c r="B23" s="31">
        <v>53229.963084455449</v>
      </c>
      <c r="C23" s="31">
        <v>144879.32669402435</v>
      </c>
      <c r="D23" s="31">
        <v>20523.446830589201</v>
      </c>
      <c r="E23" s="31">
        <v>62127.559484146645</v>
      </c>
      <c r="F23" s="31">
        <v>13818.061966888497</v>
      </c>
      <c r="G23" s="31">
        <v>10973.867045935656</v>
      </c>
      <c r="H23" s="31">
        <v>59110.116746856002</v>
      </c>
      <c r="I23" s="31">
        <v>31149.647718143999</v>
      </c>
      <c r="J23" s="31">
        <v>84528.947084829822</v>
      </c>
      <c r="K23" s="31">
        <v>15131.892673408156</v>
      </c>
      <c r="L23" s="31">
        <v>483399.09077351278</v>
      </c>
      <c r="M23" s="31">
        <v>25844.713037332018</v>
      </c>
      <c r="N23" s="31">
        <v>496960.61478052678</v>
      </c>
      <c r="O23" s="31"/>
      <c r="P23" s="29" t="s">
        <v>91</v>
      </c>
      <c r="Q23" s="31">
        <v>339202.4111195805</v>
      </c>
      <c r="R23" s="31">
        <v>5468.3175660588104</v>
      </c>
      <c r="S23" s="31">
        <v>113620.08851025833</v>
      </c>
      <c r="T23" s="31">
        <v>64357.683644604163</v>
      </c>
      <c r="U23" s="31">
        <v>82387.776134232598</v>
      </c>
      <c r="V23" s="31">
        <v>78602.856752821623</v>
      </c>
      <c r="W23" s="31">
        <v>496960.61478052678</v>
      </c>
      <c r="X23" s="50" t="s">
        <v>72</v>
      </c>
      <c r="Y23" s="31"/>
      <c r="Z23" s="31"/>
      <c r="AA23" s="31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3"/>
      <c r="BM23" s="5"/>
      <c r="BN23" s="14"/>
      <c r="BO23" s="14"/>
      <c r="BP23" s="14"/>
      <c r="BQ23" s="14"/>
      <c r="BR23" s="14"/>
      <c r="BS23" s="14"/>
      <c r="BT23" s="14"/>
    </row>
    <row r="24" spans="1:72" x14ac:dyDescent="0.2">
      <c r="A24" s="29" t="s">
        <v>92</v>
      </c>
      <c r="B24" s="31">
        <v>61698.773645251735</v>
      </c>
      <c r="C24" s="31">
        <v>143879.81862252834</v>
      </c>
      <c r="D24" s="31">
        <v>25010.067464424701</v>
      </c>
      <c r="E24" s="31">
        <v>65198.325351698411</v>
      </c>
      <c r="F24" s="31">
        <v>13757.099361089293</v>
      </c>
      <c r="G24" s="31">
        <v>10376.806649268525</v>
      </c>
      <c r="H24" s="31">
        <v>64871.082551552703</v>
      </c>
      <c r="I24" s="31">
        <v>30780.755310990146</v>
      </c>
      <c r="J24" s="31">
        <v>83792.828541368537</v>
      </c>
      <c r="K24" s="31">
        <v>15239.600663746773</v>
      </c>
      <c r="L24" s="31">
        <v>506312.71823169349</v>
      </c>
      <c r="M24" s="31">
        <v>29653.132427109056</v>
      </c>
      <c r="N24" s="31">
        <v>524127.7410627866</v>
      </c>
      <c r="O24" s="31"/>
      <c r="P24" s="29" t="s">
        <v>92</v>
      </c>
      <c r="Q24" s="31">
        <v>360735.40118420753</v>
      </c>
      <c r="R24" s="31">
        <v>5447.35025677881</v>
      </c>
      <c r="S24" s="31">
        <v>107927.08521749671</v>
      </c>
      <c r="T24" s="31">
        <v>71880.538814847314</v>
      </c>
      <c r="U24" s="31">
        <v>70953.557124609346</v>
      </c>
      <c r="V24" s="31">
        <v>69761.067924488045</v>
      </c>
      <c r="W24" s="31">
        <v>524127.7410627866</v>
      </c>
      <c r="X24" s="50" t="s">
        <v>72</v>
      </c>
      <c r="Y24" s="31"/>
      <c r="Z24" s="31"/>
      <c r="AA24" s="31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3"/>
      <c r="BM24" s="5"/>
      <c r="BN24" s="14"/>
      <c r="BO24" s="14"/>
      <c r="BP24" s="14"/>
      <c r="BQ24" s="14"/>
      <c r="BR24" s="14"/>
      <c r="BS24" s="14"/>
      <c r="BT24" s="14"/>
    </row>
    <row r="25" spans="1:72" x14ac:dyDescent="0.2">
      <c r="A25" s="29" t="s">
        <v>93</v>
      </c>
      <c r="B25" s="31">
        <v>60024.475661219163</v>
      </c>
      <c r="C25" s="31">
        <v>137800.80322673387</v>
      </c>
      <c r="D25" s="31">
        <v>22005.974501520399</v>
      </c>
      <c r="E25" s="31">
        <v>48380.031296583918</v>
      </c>
      <c r="F25" s="31">
        <v>13542.343090678063</v>
      </c>
      <c r="G25" s="31">
        <v>8284.3254732623391</v>
      </c>
      <c r="H25" s="31">
        <v>66805.388862148495</v>
      </c>
      <c r="I25" s="31">
        <v>28507.717145643197</v>
      </c>
      <c r="J25" s="31">
        <v>82562.090788102199</v>
      </c>
      <c r="K25" s="31">
        <v>14439.544396204457</v>
      </c>
      <c r="L25" s="31">
        <v>474317.3983906738</v>
      </c>
      <c r="M25" s="31">
        <v>33038.256815054476</v>
      </c>
      <c r="N25" s="31">
        <v>498356.95824724773</v>
      </c>
      <c r="O25" s="31"/>
      <c r="P25" s="29" t="s">
        <v>93</v>
      </c>
      <c r="Q25" s="31">
        <v>330008.5962697987</v>
      </c>
      <c r="R25" s="31">
        <v>3861.5424515566801</v>
      </c>
      <c r="S25" s="31">
        <v>114158.52536323752</v>
      </c>
      <c r="T25" s="31">
        <v>65392.69398640492</v>
      </c>
      <c r="U25" s="31">
        <v>52519.078725096908</v>
      </c>
      <c r="V25" s="31">
        <v>144770.10704877152</v>
      </c>
      <c r="W25" s="31">
        <v>498356.95824724773</v>
      </c>
      <c r="X25" s="50" t="s">
        <v>72</v>
      </c>
      <c r="Y25" s="31"/>
      <c r="Z25" s="31"/>
      <c r="AA25" s="31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3"/>
      <c r="BM25" s="5"/>
      <c r="BN25" s="14"/>
      <c r="BO25" s="14"/>
      <c r="BP25" s="14"/>
      <c r="BQ25" s="14"/>
      <c r="BR25" s="14"/>
      <c r="BS25" s="14"/>
      <c r="BT25" s="14"/>
    </row>
    <row r="26" spans="1:72" x14ac:dyDescent="0.2">
      <c r="A26" s="29" t="s">
        <v>13</v>
      </c>
      <c r="B26" s="31">
        <v>49994.843507546721</v>
      </c>
      <c r="C26" s="31">
        <v>128748.82202325278</v>
      </c>
      <c r="D26" s="31">
        <v>14516.471067456599</v>
      </c>
      <c r="E26" s="31">
        <v>49854.639404869566</v>
      </c>
      <c r="F26" s="31">
        <v>13608.383047550973</v>
      </c>
      <c r="G26" s="31">
        <v>7509.7876922094465</v>
      </c>
      <c r="H26" s="31">
        <v>55487.905607542503</v>
      </c>
      <c r="I26" s="31">
        <v>24129.311058798976</v>
      </c>
      <c r="J26" s="31">
        <v>83692.838668119395</v>
      </c>
      <c r="K26" s="31">
        <v>13003.002512591069</v>
      </c>
      <c r="L26" s="31">
        <v>428811.33479949855</v>
      </c>
      <c r="M26" s="31">
        <v>48942.43435757127</v>
      </c>
      <c r="N26" s="31">
        <v>475952.06074116187</v>
      </c>
      <c r="O26" s="31"/>
      <c r="P26" s="29" t="s">
        <v>13</v>
      </c>
      <c r="Q26" s="31">
        <v>374145.25868281862</v>
      </c>
      <c r="R26" s="31">
        <v>3720.80832146084</v>
      </c>
      <c r="S26" s="31">
        <v>111779.43114629966</v>
      </c>
      <c r="T26" s="31">
        <v>44873.538069260532</v>
      </c>
      <c r="U26" s="31">
        <v>102967.97185683077</v>
      </c>
      <c r="V26" s="31">
        <v>154980.21558304704</v>
      </c>
      <c r="W26" s="31">
        <v>475952.06074116187</v>
      </c>
      <c r="X26" s="50" t="s">
        <v>72</v>
      </c>
      <c r="Y26" s="31"/>
      <c r="Z26" s="31"/>
      <c r="AA26" s="31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3"/>
      <c r="BM26" s="5"/>
      <c r="BN26" s="14"/>
      <c r="BO26" s="14"/>
      <c r="BP26" s="14"/>
      <c r="BQ26" s="14"/>
      <c r="BR26" s="14"/>
      <c r="BS26" s="14"/>
      <c r="BT26" s="14"/>
    </row>
    <row r="27" spans="1:72" x14ac:dyDescent="0.2">
      <c r="A27" s="29" t="s">
        <v>14</v>
      </c>
      <c r="B27" s="31">
        <v>56364.258552451349</v>
      </c>
      <c r="C27" s="31">
        <v>127667.71714098856</v>
      </c>
      <c r="D27" s="31">
        <v>17850.843775022098</v>
      </c>
      <c r="E27" s="31">
        <v>55396.871496749009</v>
      </c>
      <c r="F27" s="31">
        <v>13709.39856901844</v>
      </c>
      <c r="G27" s="31">
        <v>7456.5912068019761</v>
      </c>
      <c r="H27" s="31">
        <v>59710.195426106096</v>
      </c>
      <c r="I27" s="31">
        <v>21484.94929578566</v>
      </c>
      <c r="J27" s="31">
        <v>81017.566846335496</v>
      </c>
      <c r="K27" s="31">
        <v>12318.605833775131</v>
      </c>
      <c r="L27" s="31">
        <v>447495.924748277</v>
      </c>
      <c r="M27" s="31">
        <v>49959.557537374909</v>
      </c>
      <c r="N27" s="31">
        <v>495194.38608495658</v>
      </c>
      <c r="O27" s="31"/>
      <c r="P27" s="29" t="s">
        <v>14</v>
      </c>
      <c r="Q27" s="31">
        <v>356037.56538160302</v>
      </c>
      <c r="R27" s="31">
        <v>3588.4985493505001</v>
      </c>
      <c r="S27" s="31">
        <v>113431.95392334153</v>
      </c>
      <c r="T27" s="31">
        <v>57718.844797425729</v>
      </c>
      <c r="U27" s="31">
        <v>98193.807111317612</v>
      </c>
      <c r="V27" s="31">
        <v>164218.74870955886</v>
      </c>
      <c r="W27" s="31">
        <v>495194.38608495658</v>
      </c>
      <c r="X27" s="50" t="s">
        <v>72</v>
      </c>
      <c r="Y27" s="31"/>
      <c r="Z27" s="31"/>
      <c r="AA27" s="31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3"/>
      <c r="BM27" s="5"/>
      <c r="BN27" s="14"/>
      <c r="BO27" s="14"/>
      <c r="BP27" s="14"/>
      <c r="BQ27" s="14"/>
      <c r="BR27" s="14"/>
      <c r="BS27" s="14"/>
      <c r="BT27" s="14"/>
    </row>
    <row r="28" spans="1:72" x14ac:dyDescent="0.2">
      <c r="A28" s="29" t="s">
        <v>15</v>
      </c>
      <c r="B28" s="31">
        <v>75845.71796066621</v>
      </c>
      <c r="C28" s="31">
        <v>121446.11088152356</v>
      </c>
      <c r="D28" s="31">
        <v>19506.7010534039</v>
      </c>
      <c r="E28" s="31">
        <v>56702.286705403079</v>
      </c>
      <c r="F28" s="31">
        <v>13799.434219378594</v>
      </c>
      <c r="G28" s="31">
        <v>8141.9053420325135</v>
      </c>
      <c r="H28" s="31">
        <v>64309.881863471099</v>
      </c>
      <c r="I28" s="31">
        <v>19902.294971436615</v>
      </c>
      <c r="J28" s="31">
        <v>84437.94746960522</v>
      </c>
      <c r="K28" s="31">
        <v>12202.458838791797</v>
      </c>
      <c r="L28" s="31">
        <v>484002.71657332877</v>
      </c>
      <c r="M28" s="31">
        <v>52858.425191930161</v>
      </c>
      <c r="N28" s="31">
        <v>534013.73840248329</v>
      </c>
      <c r="O28" s="31"/>
      <c r="P28" s="29" t="s">
        <v>15</v>
      </c>
      <c r="Q28" s="31">
        <v>360309.41978004971</v>
      </c>
      <c r="R28" s="31">
        <v>3709.5070520921199</v>
      </c>
      <c r="S28" s="31">
        <v>110914.10415267876</v>
      </c>
      <c r="T28" s="31">
        <v>61435.075586590916</v>
      </c>
      <c r="U28" s="31">
        <v>105045.66856568458</v>
      </c>
      <c r="V28" s="31">
        <v>150572.27267217054</v>
      </c>
      <c r="W28" s="31">
        <v>534013.73840248329</v>
      </c>
      <c r="X28" s="50" t="s">
        <v>72</v>
      </c>
      <c r="Y28" s="31"/>
      <c r="Z28" s="31"/>
      <c r="AA28" s="31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3"/>
      <c r="BM28" s="5"/>
      <c r="BN28" s="14"/>
      <c r="BO28" s="14"/>
      <c r="BP28" s="14"/>
      <c r="BQ28" s="14"/>
      <c r="BR28" s="14"/>
      <c r="BS28" s="14"/>
      <c r="BT28" s="14"/>
    </row>
    <row r="29" spans="1:72" x14ac:dyDescent="0.2">
      <c r="A29" s="29" t="s">
        <v>16</v>
      </c>
      <c r="B29" s="31">
        <v>80354.84170667459</v>
      </c>
      <c r="C29" s="31">
        <v>128321.99876897734</v>
      </c>
      <c r="D29" s="31">
        <v>21776.032006331599</v>
      </c>
      <c r="E29" s="31">
        <v>62636.168464187336</v>
      </c>
      <c r="F29" s="31">
        <v>14201.115567226288</v>
      </c>
      <c r="G29" s="31">
        <v>8841.3406503979677</v>
      </c>
      <c r="H29" s="31">
        <v>68383.456541550404</v>
      </c>
      <c r="I29" s="31">
        <v>19358.427282645978</v>
      </c>
      <c r="J29" s="31">
        <v>90830.84375715116</v>
      </c>
      <c r="K29" s="31">
        <v>12786.329864794599</v>
      </c>
      <c r="L29" s="31">
        <v>516072.30445849785</v>
      </c>
      <c r="M29" s="31">
        <v>67222.423904513344</v>
      </c>
      <c r="N29" s="31">
        <v>583967.49781661842</v>
      </c>
      <c r="O29" s="31"/>
      <c r="P29" s="29" t="s">
        <v>16</v>
      </c>
      <c r="Q29" s="31">
        <v>388394.17168281344</v>
      </c>
      <c r="R29" s="31">
        <v>3955.3641110865501</v>
      </c>
      <c r="S29" s="31">
        <v>130463.74865065185</v>
      </c>
      <c r="T29" s="31">
        <v>74882.537775361998</v>
      </c>
      <c r="U29" s="31">
        <v>101512.38261932998</v>
      </c>
      <c r="V29" s="31">
        <v>180398.72020688537</v>
      </c>
      <c r="W29" s="31">
        <v>583967.49781661842</v>
      </c>
      <c r="X29" s="50" t="s">
        <v>72</v>
      </c>
      <c r="Y29" s="31"/>
      <c r="Z29" s="31"/>
      <c r="AA29" s="31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3"/>
      <c r="BM29" s="5"/>
      <c r="BN29" s="14"/>
      <c r="BO29" s="14"/>
      <c r="BP29" s="14"/>
      <c r="BQ29" s="14"/>
      <c r="BR29" s="14"/>
      <c r="BS29" s="14"/>
      <c r="BT29" s="14"/>
    </row>
    <row r="30" spans="1:72" x14ac:dyDescent="0.2">
      <c r="A30" s="29" t="s">
        <v>17</v>
      </c>
      <c r="B30" s="31">
        <v>47547.670635355178</v>
      </c>
      <c r="C30" s="31">
        <v>114773.18306687791</v>
      </c>
      <c r="D30" s="31">
        <v>13936.3357957025</v>
      </c>
      <c r="E30" s="31">
        <v>50767.637329485289</v>
      </c>
      <c r="F30" s="31">
        <v>15129.176352839402</v>
      </c>
      <c r="G30" s="31">
        <v>8665.9235479751969</v>
      </c>
      <c r="H30" s="31">
        <v>60944.756673975098</v>
      </c>
      <c r="I30" s="31">
        <v>19804.443728288559</v>
      </c>
      <c r="J30" s="31">
        <v>87999.1668297133</v>
      </c>
      <c r="K30" s="31">
        <v>14512.916364175797</v>
      </c>
      <c r="L30" s="31">
        <v>424302.6524301297</v>
      </c>
      <c r="M30" s="31">
        <v>76223.808062477212</v>
      </c>
      <c r="N30" s="31">
        <v>499972.43353137828</v>
      </c>
      <c r="O30" s="31"/>
      <c r="P30" s="29" t="s">
        <v>17</v>
      </c>
      <c r="Q30" s="31">
        <v>393975.20486472576</v>
      </c>
      <c r="R30" s="31">
        <v>4431.2898128717197</v>
      </c>
      <c r="S30" s="31">
        <v>115990.75571276886</v>
      </c>
      <c r="T30" s="31">
        <v>53526.537226923247</v>
      </c>
      <c r="U30" s="31">
        <v>104424.22103861376</v>
      </c>
      <c r="V30" s="31">
        <v>175458.23003528654</v>
      </c>
      <c r="W30" s="31">
        <v>499972.43353137828</v>
      </c>
      <c r="X30" s="50" t="s">
        <v>72</v>
      </c>
      <c r="Y30" s="31"/>
      <c r="Z30" s="31"/>
      <c r="AA30" s="31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3"/>
      <c r="BM30" s="5"/>
      <c r="BN30" s="14"/>
      <c r="BO30" s="14"/>
      <c r="BP30" s="14"/>
      <c r="BQ30" s="14"/>
      <c r="BR30" s="14"/>
      <c r="BS30" s="14"/>
      <c r="BT30" s="14"/>
    </row>
    <row r="31" spans="1:72" x14ac:dyDescent="0.2">
      <c r="A31" s="29" t="s">
        <v>18</v>
      </c>
      <c r="B31" s="31">
        <v>54295.275213690278</v>
      </c>
      <c r="C31" s="31">
        <v>120019.59096102456</v>
      </c>
      <c r="D31" s="31">
        <v>20230.5858973391</v>
      </c>
      <c r="E31" s="31">
        <v>61836.245344574651</v>
      </c>
      <c r="F31" s="31">
        <v>15839.154731636443</v>
      </c>
      <c r="G31" s="31">
        <v>8505.5297527854291</v>
      </c>
      <c r="H31" s="31">
        <v>60954.432215183202</v>
      </c>
      <c r="I31" s="31">
        <v>20140.553065475633</v>
      </c>
      <c r="J31" s="31">
        <v>88930.741456608273</v>
      </c>
      <c r="K31" s="31">
        <v>15585.954540145085</v>
      </c>
      <c r="L31" s="31">
        <v>460427.9887693713</v>
      </c>
      <c r="M31" s="31">
        <v>76514.014463651896</v>
      </c>
      <c r="N31" s="31">
        <v>536141.99135668087</v>
      </c>
      <c r="O31" s="31"/>
      <c r="P31" s="29" t="s">
        <v>18</v>
      </c>
      <c r="Q31" s="31">
        <v>387243.50518245809</v>
      </c>
      <c r="R31" s="31">
        <v>4680.0133411622101</v>
      </c>
      <c r="S31" s="31">
        <v>122121.98778004687</v>
      </c>
      <c r="T31" s="31">
        <v>74707.864237468006</v>
      </c>
      <c r="U31" s="31">
        <v>117477.29544378306</v>
      </c>
      <c r="V31" s="31">
        <v>186858.96297420363</v>
      </c>
      <c r="W31" s="31">
        <v>536141.99135668087</v>
      </c>
      <c r="X31" s="50" t="s">
        <v>72</v>
      </c>
      <c r="Y31" s="31"/>
      <c r="Z31" s="31"/>
      <c r="AA31" s="31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3"/>
      <c r="BM31" s="5"/>
      <c r="BN31" s="14"/>
      <c r="BO31" s="14"/>
      <c r="BP31" s="14"/>
      <c r="BQ31" s="14"/>
      <c r="BR31" s="14"/>
      <c r="BS31" s="14"/>
      <c r="BT31" s="14"/>
    </row>
    <row r="32" spans="1:72" x14ac:dyDescent="0.2">
      <c r="A32" s="29" t="s">
        <v>19</v>
      </c>
      <c r="B32" s="31">
        <v>71827.643274666596</v>
      </c>
      <c r="C32" s="31">
        <v>123666.18224448191</v>
      </c>
      <c r="D32" s="31">
        <v>27978.352627597698</v>
      </c>
      <c r="E32" s="31">
        <v>65146.915094939592</v>
      </c>
      <c r="F32" s="31">
        <v>16138.089722258643</v>
      </c>
      <c r="G32" s="31">
        <v>8918.7509782927209</v>
      </c>
      <c r="H32" s="31">
        <v>63420.785564491802</v>
      </c>
      <c r="I32" s="31">
        <v>20176.909426275262</v>
      </c>
      <c r="J32" s="31">
        <v>89936.988401731258</v>
      </c>
      <c r="K32" s="31">
        <v>16317.15547697647</v>
      </c>
      <c r="L32" s="31">
        <v>506468.26589509449</v>
      </c>
      <c r="M32" s="31">
        <v>80478.825028355233</v>
      </c>
      <c r="N32" s="31">
        <v>585948.86909755727</v>
      </c>
      <c r="O32" s="31"/>
      <c r="P32" s="29" t="s">
        <v>19</v>
      </c>
      <c r="Q32" s="31">
        <v>402600.66623639519</v>
      </c>
      <c r="R32" s="31">
        <v>4597.7806814105197</v>
      </c>
      <c r="S32" s="31">
        <v>118386.93504692696</v>
      </c>
      <c r="T32" s="31">
        <v>92808.959924416864</v>
      </c>
      <c r="U32" s="31">
        <v>119422.19498841336</v>
      </c>
      <c r="V32" s="31">
        <v>203936.40712139956</v>
      </c>
      <c r="W32" s="31">
        <v>585948.86909755727</v>
      </c>
      <c r="X32" s="50" t="s">
        <v>72</v>
      </c>
      <c r="Y32" s="31"/>
      <c r="Z32" s="31"/>
      <c r="AA32" s="31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3"/>
      <c r="BM32" s="5"/>
      <c r="BN32" s="14"/>
      <c r="BO32" s="14"/>
      <c r="BP32" s="14"/>
      <c r="BQ32" s="14"/>
      <c r="BR32" s="14"/>
      <c r="BS32" s="14"/>
      <c r="BT32" s="14"/>
    </row>
    <row r="33" spans="1:72" x14ac:dyDescent="0.2">
      <c r="A33" s="29" t="s">
        <v>20</v>
      </c>
      <c r="B33" s="31">
        <v>70929.531275669229</v>
      </c>
      <c r="C33" s="31">
        <v>130103.66948282121</v>
      </c>
      <c r="D33" s="31">
        <v>32064.033801379199</v>
      </c>
      <c r="E33" s="31">
        <v>71409.307815963912</v>
      </c>
      <c r="F33" s="31">
        <v>17764.460948728869</v>
      </c>
      <c r="G33" s="31">
        <v>9013.6778304476702</v>
      </c>
      <c r="H33" s="31">
        <v>66877.738439409804</v>
      </c>
      <c r="I33" s="31">
        <v>20379.413712860794</v>
      </c>
      <c r="J33" s="31">
        <v>95514.331181507951</v>
      </c>
      <c r="K33" s="31">
        <v>16799.101907434484</v>
      </c>
      <c r="L33" s="31">
        <v>532447.45803387533</v>
      </c>
      <c r="M33" s="31">
        <v>84333.05147343679</v>
      </c>
      <c r="N33" s="31">
        <v>615722.29966790706</v>
      </c>
      <c r="O33" s="31"/>
      <c r="P33" s="29" t="s">
        <v>20</v>
      </c>
      <c r="Q33" s="31">
        <v>406717.94913177297</v>
      </c>
      <c r="R33" s="31">
        <v>4387.9051083706499</v>
      </c>
      <c r="S33" s="31">
        <v>133200.55520832981</v>
      </c>
      <c r="T33" s="31">
        <v>108345.23242014379</v>
      </c>
      <c r="U33" s="31">
        <v>117128.84421973488</v>
      </c>
      <c r="V33" s="31">
        <v>216409.13992758363</v>
      </c>
      <c r="W33" s="31">
        <v>615722.29966790706</v>
      </c>
      <c r="X33" s="50" t="s">
        <v>72</v>
      </c>
      <c r="Y33" s="31"/>
      <c r="Z33" s="31"/>
      <c r="AA33" s="31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3"/>
      <c r="BM33" s="5"/>
      <c r="BN33" s="14"/>
      <c r="BO33" s="14"/>
      <c r="BP33" s="14"/>
      <c r="BQ33" s="14"/>
      <c r="BR33" s="14"/>
      <c r="BS33" s="14"/>
      <c r="BT33" s="14"/>
    </row>
    <row r="34" spans="1:72" x14ac:dyDescent="0.2">
      <c r="A34" s="29" t="s">
        <v>21</v>
      </c>
      <c r="B34" s="31">
        <v>46934.928279300089</v>
      </c>
      <c r="C34" s="31">
        <v>119684.50391273986</v>
      </c>
      <c r="D34" s="31">
        <v>19538.0837606065</v>
      </c>
      <c r="E34" s="31">
        <v>56406.216090920934</v>
      </c>
      <c r="F34" s="31">
        <v>18156.661707129664</v>
      </c>
      <c r="G34" s="31">
        <v>8785.0163859329659</v>
      </c>
      <c r="H34" s="31">
        <v>62184.100977202397</v>
      </c>
      <c r="I34" s="31">
        <v>19517.524615853174</v>
      </c>
      <c r="J34" s="31">
        <v>89121.295653949113</v>
      </c>
      <c r="K34" s="31">
        <v>16679.353365170417</v>
      </c>
      <c r="L34" s="31">
        <v>451571.24643037631</v>
      </c>
      <c r="M34" s="31">
        <v>80923.238337088653</v>
      </c>
      <c r="N34" s="31">
        <v>531713.67928663804</v>
      </c>
      <c r="O34" s="31"/>
      <c r="P34" s="29" t="s">
        <v>21</v>
      </c>
      <c r="Q34" s="31">
        <v>399417.32069896936</v>
      </c>
      <c r="R34" s="31">
        <v>4047.2570567766802</v>
      </c>
      <c r="S34" s="31">
        <v>117926.73919884009</v>
      </c>
      <c r="T34" s="31">
        <v>74669.752507560435</v>
      </c>
      <c r="U34" s="31">
        <v>129247.2476862437</v>
      </c>
      <c r="V34" s="31">
        <v>210562.25877823975</v>
      </c>
      <c r="W34" s="31">
        <v>531713.67928663804</v>
      </c>
      <c r="X34" s="50" t="s">
        <v>72</v>
      </c>
      <c r="Y34" s="31"/>
      <c r="Z34" s="31"/>
      <c r="AA34" s="31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3"/>
      <c r="BM34" s="5"/>
      <c r="BN34" s="14"/>
      <c r="BO34" s="14"/>
      <c r="BP34" s="14"/>
      <c r="BQ34" s="14"/>
      <c r="BR34" s="14"/>
      <c r="BS34" s="14"/>
      <c r="BT34" s="14"/>
    </row>
    <row r="35" spans="1:72" x14ac:dyDescent="0.2">
      <c r="A35" s="29" t="s">
        <v>22</v>
      </c>
      <c r="B35" s="31">
        <v>53502.117443384799</v>
      </c>
      <c r="C35" s="31">
        <v>124869.71022721252</v>
      </c>
      <c r="D35" s="31">
        <v>24935.602672614899</v>
      </c>
      <c r="E35" s="31">
        <v>71287.482926063181</v>
      </c>
      <c r="F35" s="31">
        <v>18617.587524533024</v>
      </c>
      <c r="G35" s="31">
        <v>9191.1580378723502</v>
      </c>
      <c r="H35" s="31">
        <v>62011.255145640403</v>
      </c>
      <c r="I35" s="31">
        <v>19562.420879352572</v>
      </c>
      <c r="J35" s="31">
        <v>91110.686120530328</v>
      </c>
      <c r="K35" s="31">
        <v>17075.226017978439</v>
      </c>
      <c r="L35" s="31">
        <v>488278.51417612412</v>
      </c>
      <c r="M35" s="31">
        <v>90198.684070508883</v>
      </c>
      <c r="N35" s="31">
        <v>577641.29239170987</v>
      </c>
      <c r="O35" s="31"/>
      <c r="P35" s="29" t="s">
        <v>22</v>
      </c>
      <c r="Q35" s="31">
        <v>438268.94028891227</v>
      </c>
      <c r="R35" s="31">
        <v>4033.15409196888</v>
      </c>
      <c r="S35" s="31">
        <v>119679.4319324501</v>
      </c>
      <c r="T35" s="31">
        <v>92092.555346447174</v>
      </c>
      <c r="U35" s="31">
        <v>139153.79812125588</v>
      </c>
      <c r="V35" s="31">
        <v>227397.02187286183</v>
      </c>
      <c r="W35" s="31">
        <v>577641.29239170987</v>
      </c>
      <c r="X35" s="50" t="s">
        <v>72</v>
      </c>
      <c r="Y35" s="31"/>
      <c r="Z35" s="31"/>
      <c r="AA35" s="31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3"/>
      <c r="BM35" s="5"/>
      <c r="BN35" s="14"/>
      <c r="BO35" s="14"/>
      <c r="BP35" s="14"/>
      <c r="BQ35" s="14"/>
      <c r="BR35" s="14"/>
      <c r="BS35" s="14"/>
      <c r="BT35" s="14"/>
    </row>
    <row r="36" spans="1:72" x14ac:dyDescent="0.2">
      <c r="A36" s="29" t="s">
        <v>23</v>
      </c>
      <c r="B36" s="31">
        <v>63684.731714053007</v>
      </c>
      <c r="C36" s="31">
        <v>125252.12940154955</v>
      </c>
      <c r="D36" s="31">
        <v>36006.308845890599</v>
      </c>
      <c r="E36" s="31">
        <v>71549.262467041583</v>
      </c>
      <c r="F36" s="31">
        <v>18611.232491150753</v>
      </c>
      <c r="G36" s="31">
        <v>9588.964285947417</v>
      </c>
      <c r="H36" s="31">
        <v>63181.789034342997</v>
      </c>
      <c r="I36" s="31">
        <v>19797.925561726788</v>
      </c>
      <c r="J36" s="31">
        <v>93222.201224736258</v>
      </c>
      <c r="K36" s="31">
        <v>17754.656163751915</v>
      </c>
      <c r="L36" s="31">
        <v>517000.79048550501</v>
      </c>
      <c r="M36" s="31">
        <v>81853.934657696591</v>
      </c>
      <c r="N36" s="31">
        <v>597927.29210803064</v>
      </c>
      <c r="O36" s="31"/>
      <c r="P36" s="29" t="s">
        <v>23</v>
      </c>
      <c r="Q36" s="31">
        <v>418878.6133839119</v>
      </c>
      <c r="R36" s="31">
        <v>4273.5339206291801</v>
      </c>
      <c r="S36" s="31">
        <v>127172.72815709448</v>
      </c>
      <c r="T36" s="31">
        <v>114560.85675849598</v>
      </c>
      <c r="U36" s="31">
        <v>138916.79351881146</v>
      </c>
      <c r="V36" s="31">
        <v>221815.07699667194</v>
      </c>
      <c r="W36" s="31">
        <v>597927.29210803064</v>
      </c>
      <c r="X36" s="50" t="s">
        <v>72</v>
      </c>
      <c r="Y36" s="31"/>
      <c r="Z36" s="31"/>
      <c r="AA36" s="31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3"/>
      <c r="BM36" s="5"/>
      <c r="BN36" s="14"/>
      <c r="BO36" s="14"/>
      <c r="BP36" s="14"/>
      <c r="BQ36" s="14"/>
      <c r="BR36" s="14"/>
      <c r="BS36" s="14"/>
      <c r="BT36" s="14"/>
    </row>
    <row r="37" spans="1:72" x14ac:dyDescent="0.2">
      <c r="A37" s="29" t="s">
        <v>24</v>
      </c>
      <c r="B37" s="31">
        <v>63565.775736734533</v>
      </c>
      <c r="C37" s="31">
        <v>135940.59105350464</v>
      </c>
      <c r="D37" s="31">
        <v>35989.760210973996</v>
      </c>
      <c r="E37" s="31">
        <v>80576.601876418397</v>
      </c>
      <c r="F37" s="31">
        <v>18654.405190221962</v>
      </c>
      <c r="G37" s="31">
        <v>9982.1052476272216</v>
      </c>
      <c r="H37" s="31">
        <v>64229.787288437299</v>
      </c>
      <c r="I37" s="31">
        <v>20538.877953040035</v>
      </c>
      <c r="J37" s="31">
        <v>97083.244183840579</v>
      </c>
      <c r="K37" s="31">
        <v>18916.614001152058</v>
      </c>
      <c r="L37" s="31">
        <v>543659.95005703473</v>
      </c>
      <c r="M37" s="31">
        <v>86624.439995411027</v>
      </c>
      <c r="N37" s="31">
        <v>629310.83958441252</v>
      </c>
      <c r="O37" s="31"/>
      <c r="P37" s="29" t="s">
        <v>24</v>
      </c>
      <c r="Q37" s="31">
        <v>423591.65616576618</v>
      </c>
      <c r="R37" s="31">
        <v>4761.1417446657597</v>
      </c>
      <c r="S37" s="31">
        <v>141227.76265783276</v>
      </c>
      <c r="T37" s="31">
        <v>122698.08579875986</v>
      </c>
      <c r="U37" s="31">
        <v>135887.71685362075</v>
      </c>
      <c r="V37" s="31">
        <v>263937.92400937824</v>
      </c>
      <c r="W37" s="31">
        <v>629310.83958441252</v>
      </c>
      <c r="X37" s="50" t="s">
        <v>72</v>
      </c>
      <c r="Y37" s="31"/>
      <c r="Z37" s="31"/>
      <c r="AA37" s="31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3"/>
      <c r="BM37" s="5"/>
      <c r="BN37" s="14"/>
      <c r="BO37" s="14"/>
      <c r="BP37" s="14"/>
      <c r="BQ37" s="14"/>
      <c r="BR37" s="14"/>
      <c r="BS37" s="14"/>
      <c r="BT37" s="14"/>
    </row>
    <row r="38" spans="1:72" x14ac:dyDescent="0.2">
      <c r="A38" s="29" t="s">
        <v>25</v>
      </c>
      <c r="B38" s="31">
        <v>49198.559397426878</v>
      </c>
      <c r="C38" s="31">
        <v>129007.15980067087</v>
      </c>
      <c r="D38" s="31">
        <v>21905.819886506801</v>
      </c>
      <c r="E38" s="31">
        <v>66800.601135581688</v>
      </c>
      <c r="F38" s="31">
        <v>18321.533570406358</v>
      </c>
      <c r="G38" s="31">
        <v>10007.663752976279</v>
      </c>
      <c r="H38" s="31">
        <v>60424.651294796102</v>
      </c>
      <c r="I38" s="31">
        <v>21714.628789164057</v>
      </c>
      <c r="J38" s="31">
        <v>91406.725046284846</v>
      </c>
      <c r="K38" s="31">
        <v>20326.655798759955</v>
      </c>
      <c r="L38" s="31">
        <v>485204.73516967543</v>
      </c>
      <c r="M38" s="31">
        <v>80242.523839194255</v>
      </c>
      <c r="N38" s="31">
        <v>564475.86101377371</v>
      </c>
      <c r="O38" s="31"/>
      <c r="P38" s="29" t="s">
        <v>25</v>
      </c>
      <c r="Q38" s="31">
        <v>420221.75079669093</v>
      </c>
      <c r="R38" s="31">
        <v>5476.1340104903502</v>
      </c>
      <c r="S38" s="31">
        <v>119971.9292666827</v>
      </c>
      <c r="T38" s="31">
        <v>84876.665701012171</v>
      </c>
      <c r="U38" s="31">
        <v>122964.41234451016</v>
      </c>
      <c r="V38" s="31">
        <v>253241.18521575048</v>
      </c>
      <c r="W38" s="31">
        <v>564475.86101377371</v>
      </c>
      <c r="X38" s="50" t="s">
        <v>72</v>
      </c>
      <c r="Y38" s="31"/>
      <c r="Z38" s="31"/>
      <c r="AA38" s="31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3"/>
      <c r="BM38" s="5"/>
      <c r="BN38" s="14"/>
      <c r="BO38" s="14"/>
      <c r="BP38" s="14"/>
      <c r="BQ38" s="14"/>
      <c r="BR38" s="14"/>
      <c r="BS38" s="14"/>
      <c r="BT38" s="14"/>
    </row>
    <row r="39" spans="1:72" x14ac:dyDescent="0.2">
      <c r="A39" s="29" t="s">
        <v>26</v>
      </c>
      <c r="B39" s="31">
        <v>55315.707973928351</v>
      </c>
      <c r="C39" s="31">
        <v>127320.60444336332</v>
      </c>
      <c r="D39" s="31">
        <v>31128.172421394102</v>
      </c>
      <c r="E39" s="31">
        <v>76876.508313639148</v>
      </c>
      <c r="F39" s="31">
        <v>18753.782113290232</v>
      </c>
      <c r="G39" s="31">
        <v>10711.532557732418</v>
      </c>
      <c r="H39" s="31">
        <v>60603.362330370903</v>
      </c>
      <c r="I39" s="31">
        <v>22677.607634505723</v>
      </c>
      <c r="J39" s="31">
        <v>95513.309970709088</v>
      </c>
      <c r="K39" s="31">
        <v>21161.584347073018</v>
      </c>
      <c r="L39" s="31">
        <v>516571.63663853303</v>
      </c>
      <c r="M39" s="31">
        <v>84796.233070237111</v>
      </c>
      <c r="N39" s="31">
        <v>600298.40874707629</v>
      </c>
      <c r="O39" s="31"/>
      <c r="P39" s="29" t="s">
        <v>26</v>
      </c>
      <c r="Q39" s="31">
        <v>431282.43426400289</v>
      </c>
      <c r="R39" s="31">
        <v>5984.9460386923201</v>
      </c>
      <c r="S39" s="31">
        <v>131183.33145051074</v>
      </c>
      <c r="T39" s="31">
        <v>112480.17658605326</v>
      </c>
      <c r="U39" s="31">
        <v>141116.60756772812</v>
      </c>
      <c r="V39" s="31">
        <v>286105.61145779467</v>
      </c>
      <c r="W39" s="31">
        <v>600298.40874707629</v>
      </c>
      <c r="X39" s="50" t="s">
        <v>72</v>
      </c>
      <c r="Y39" s="31"/>
      <c r="Z39" s="31"/>
      <c r="AA39" s="31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3"/>
      <c r="BM39" s="5"/>
      <c r="BN39" s="14"/>
      <c r="BO39" s="14"/>
      <c r="BP39" s="14"/>
      <c r="BQ39" s="14"/>
      <c r="BR39" s="14"/>
      <c r="BS39" s="14"/>
      <c r="BT39" s="14"/>
    </row>
    <row r="40" spans="1:72" x14ac:dyDescent="0.2">
      <c r="A40" s="29" t="s">
        <v>27</v>
      </c>
      <c r="B40" s="31">
        <v>79289.376353127969</v>
      </c>
      <c r="C40" s="31">
        <v>129042.36714948289</v>
      </c>
      <c r="D40" s="31">
        <v>39312.096163996197</v>
      </c>
      <c r="E40" s="31">
        <v>79627.701693843454</v>
      </c>
      <c r="F40" s="31">
        <v>18900.697547104894</v>
      </c>
      <c r="G40" s="31">
        <v>11238.947288480837</v>
      </c>
      <c r="H40" s="31">
        <v>63516.297474539097</v>
      </c>
      <c r="I40" s="31">
        <v>23446.830918873922</v>
      </c>
      <c r="J40" s="31">
        <v>95302.794199116004</v>
      </c>
      <c r="K40" s="31">
        <v>21469.475829055315</v>
      </c>
      <c r="L40" s="31">
        <v>561559.63367719622</v>
      </c>
      <c r="M40" s="31">
        <v>93123.957349855176</v>
      </c>
      <c r="N40" s="31">
        <v>653573.46033465723</v>
      </c>
      <c r="O40" s="31"/>
      <c r="P40" s="29" t="s">
        <v>27</v>
      </c>
      <c r="Q40" s="31">
        <v>473094.59509337397</v>
      </c>
      <c r="R40" s="31">
        <v>6262.52805403401</v>
      </c>
      <c r="S40" s="31">
        <v>128967.88044076714</v>
      </c>
      <c r="T40" s="31">
        <v>128822.45060210202</v>
      </c>
      <c r="U40" s="31">
        <v>165517.81622936053</v>
      </c>
      <c r="V40" s="31">
        <v>280786.29073976318</v>
      </c>
      <c r="W40" s="31">
        <v>653573.46033465723</v>
      </c>
      <c r="X40" s="50" t="s">
        <v>72</v>
      </c>
      <c r="Y40" s="31"/>
      <c r="Z40" s="31"/>
      <c r="AA40" s="31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3"/>
      <c r="BM40" s="5"/>
      <c r="BN40" s="14"/>
      <c r="BO40" s="14"/>
      <c r="BP40" s="14"/>
      <c r="BQ40" s="14"/>
      <c r="BR40" s="14"/>
      <c r="BS40" s="14"/>
      <c r="BT40" s="14"/>
    </row>
    <row r="41" spans="1:72" x14ac:dyDescent="0.2">
      <c r="A41" s="29" t="s">
        <v>28</v>
      </c>
      <c r="B41" s="31">
        <v>87289.132322112229</v>
      </c>
      <c r="C41" s="31">
        <v>139861.57779248795</v>
      </c>
      <c r="D41" s="31">
        <v>39264.465593341898</v>
      </c>
      <c r="E41" s="31">
        <v>95720.949036015445</v>
      </c>
      <c r="F41" s="31">
        <v>19595.918886656636</v>
      </c>
      <c r="G41" s="31">
        <v>11416.538463343511</v>
      </c>
      <c r="H41" s="31">
        <v>68604.259963208795</v>
      </c>
      <c r="I41" s="31">
        <v>24456.916049631411</v>
      </c>
      <c r="J41" s="31">
        <v>99899.971906498249</v>
      </c>
      <c r="K41" s="31">
        <v>21374.863809349648</v>
      </c>
      <c r="L41" s="31">
        <v>608366.41072405013</v>
      </c>
      <c r="M41" s="31">
        <v>121324.42204624755</v>
      </c>
      <c r="N41" s="31">
        <v>729625.55222752481</v>
      </c>
      <c r="O41" s="31"/>
      <c r="P41" s="29" t="s">
        <v>28</v>
      </c>
      <c r="Q41" s="31">
        <v>538639.21905736404</v>
      </c>
      <c r="R41" s="31">
        <v>6410.9111436962103</v>
      </c>
      <c r="S41" s="31">
        <v>145689.77773409846</v>
      </c>
      <c r="T41" s="31">
        <v>152420.06364085665</v>
      </c>
      <c r="U41" s="31">
        <v>183826.00277030026</v>
      </c>
      <c r="V41" s="31">
        <v>378855.94986537105</v>
      </c>
      <c r="W41" s="31">
        <v>729625.55222752481</v>
      </c>
      <c r="X41" s="50" t="s">
        <v>72</v>
      </c>
      <c r="Y41" s="31"/>
      <c r="Z41" s="31"/>
      <c r="AA41" s="31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3"/>
      <c r="BM41" s="5"/>
      <c r="BN41" s="14"/>
      <c r="BO41" s="14"/>
      <c r="BP41" s="14"/>
      <c r="BQ41" s="14"/>
      <c r="BR41" s="14"/>
      <c r="BS41" s="14"/>
      <c r="BT41" s="14"/>
    </row>
    <row r="42" spans="1:72" x14ac:dyDescent="0.2">
      <c r="A42" s="29" t="s">
        <v>29</v>
      </c>
      <c r="B42" s="31">
        <v>47335.469413771156</v>
      </c>
      <c r="C42" s="31">
        <v>127119.09935238381</v>
      </c>
      <c r="D42" s="31">
        <v>15312.559681270001</v>
      </c>
      <c r="E42" s="31">
        <v>81977.95893393649</v>
      </c>
      <c r="F42" s="31">
        <v>20543.898206349433</v>
      </c>
      <c r="G42" s="31">
        <v>11738.322921417539</v>
      </c>
      <c r="H42" s="31">
        <v>63147.625106329098</v>
      </c>
      <c r="I42" s="31">
        <v>24970.364236454359</v>
      </c>
      <c r="J42" s="31">
        <v>94327.677855929433</v>
      </c>
      <c r="K42" s="31">
        <v>20761.021566326657</v>
      </c>
      <c r="L42" s="31">
        <v>503618.90684213169</v>
      </c>
      <c r="M42" s="31">
        <v>94876.950811612551</v>
      </c>
      <c r="N42" s="31">
        <v>598194.80737269775</v>
      </c>
      <c r="O42" s="31"/>
      <c r="P42" s="29" t="s">
        <v>29</v>
      </c>
      <c r="Q42" s="31">
        <v>476230.37275939266</v>
      </c>
      <c r="R42" s="31">
        <v>6321.9515676912097</v>
      </c>
      <c r="S42" s="31">
        <v>123028.41425849173</v>
      </c>
      <c r="T42" s="31">
        <v>68507.930420447665</v>
      </c>
      <c r="U42" s="31">
        <v>145593.84138402971</v>
      </c>
      <c r="V42" s="31">
        <v>226363.52590891556</v>
      </c>
      <c r="W42" s="31">
        <v>598194.80737269775</v>
      </c>
      <c r="X42" s="50" t="s">
        <v>72</v>
      </c>
      <c r="Y42" s="31"/>
      <c r="Z42" s="31"/>
      <c r="AA42" s="31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3"/>
      <c r="BM42" s="5"/>
      <c r="BN42" s="14"/>
      <c r="BO42" s="14"/>
      <c r="BP42" s="14"/>
      <c r="BQ42" s="14"/>
      <c r="BR42" s="14"/>
      <c r="BS42" s="14"/>
      <c r="BT42" s="14"/>
    </row>
    <row r="43" spans="1:72" x14ac:dyDescent="0.2">
      <c r="A43" s="29" t="s">
        <v>30</v>
      </c>
      <c r="B43" s="31">
        <v>55384.465226176893</v>
      </c>
      <c r="C43" s="31">
        <v>126733.37451053457</v>
      </c>
      <c r="D43" s="31">
        <v>28016.765198921101</v>
      </c>
      <c r="E43" s="31">
        <v>100038.40497830231</v>
      </c>
      <c r="F43" s="31">
        <v>21113.556129016528</v>
      </c>
      <c r="G43" s="31">
        <v>13018.739722259625</v>
      </c>
      <c r="H43" s="31">
        <v>67007.172615590403</v>
      </c>
      <c r="I43" s="31">
        <v>25766.368474454699</v>
      </c>
      <c r="J43" s="31">
        <v>96223.145456885031</v>
      </c>
      <c r="K43" s="31">
        <v>20533.348406123918</v>
      </c>
      <c r="L43" s="31">
        <v>551210.24852538982</v>
      </c>
      <c r="M43" s="31">
        <v>96543.641134671983</v>
      </c>
      <c r="N43" s="31">
        <v>646952.05981486896</v>
      </c>
      <c r="O43" s="31"/>
      <c r="P43" s="29" t="s">
        <v>30</v>
      </c>
      <c r="Q43" s="31">
        <v>467453.76696762443</v>
      </c>
      <c r="R43" s="31">
        <v>6376.48860745205</v>
      </c>
      <c r="S43" s="31">
        <v>129626.47162949218</v>
      </c>
      <c r="T43" s="31">
        <v>113644.57892213091</v>
      </c>
      <c r="U43" s="31">
        <v>178455.95022268101</v>
      </c>
      <c r="V43" s="31">
        <v>295975.57988207927</v>
      </c>
      <c r="W43" s="31">
        <v>646952.05981486896</v>
      </c>
      <c r="X43" s="50" t="s">
        <v>72</v>
      </c>
      <c r="Y43" s="31"/>
      <c r="Z43" s="31"/>
      <c r="AA43" s="31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3"/>
      <c r="BM43" s="5"/>
      <c r="BN43" s="14"/>
      <c r="BO43" s="14"/>
      <c r="BP43" s="14"/>
      <c r="BQ43" s="14"/>
      <c r="BR43" s="14"/>
      <c r="BS43" s="14"/>
      <c r="BT43" s="14"/>
    </row>
    <row r="44" spans="1:72" x14ac:dyDescent="0.2">
      <c r="A44" s="29" t="s">
        <v>31</v>
      </c>
      <c r="B44" s="31">
        <v>74538.954076708789</v>
      </c>
      <c r="C44" s="31">
        <v>130555.86883779908</v>
      </c>
      <c r="D44" s="31">
        <v>41430.851866062098</v>
      </c>
      <c r="E44" s="31">
        <v>102492.13249096462</v>
      </c>
      <c r="F44" s="31">
        <v>21598.0158154526</v>
      </c>
      <c r="G44" s="31">
        <v>13000.55555770233</v>
      </c>
      <c r="H44" s="31">
        <v>68559.050644754097</v>
      </c>
      <c r="I44" s="31">
        <v>26609.890922601298</v>
      </c>
      <c r="J44" s="31">
        <v>93515.28932503004</v>
      </c>
      <c r="K44" s="31">
        <v>20525.357237675442</v>
      </c>
      <c r="L44" s="31">
        <v>592621.12079429638</v>
      </c>
      <c r="M44" s="31">
        <v>107172.04559344015</v>
      </c>
      <c r="N44" s="31">
        <v>699149.52035006927</v>
      </c>
      <c r="O44" s="31"/>
      <c r="P44" s="29" t="s">
        <v>31</v>
      </c>
      <c r="Q44" s="31">
        <v>507220.07177054742</v>
      </c>
      <c r="R44" s="31">
        <v>6383.9570822608403</v>
      </c>
      <c r="S44" s="31">
        <v>129513.9198833191</v>
      </c>
      <c r="T44" s="31">
        <v>147851.4144597266</v>
      </c>
      <c r="U44" s="31">
        <v>176111.86115743298</v>
      </c>
      <c r="V44" s="31">
        <v>313341.51552927046</v>
      </c>
      <c r="W44" s="31">
        <v>699149.52035006927</v>
      </c>
      <c r="X44" s="50" t="s">
        <v>72</v>
      </c>
      <c r="Y44" s="31"/>
      <c r="Z44" s="31"/>
      <c r="AA44" s="31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3"/>
      <c r="BM44" s="5"/>
      <c r="BN44" s="14"/>
      <c r="BO44" s="14"/>
      <c r="BP44" s="14"/>
      <c r="BQ44" s="14"/>
      <c r="BR44" s="14"/>
      <c r="BS44" s="14"/>
      <c r="BT44" s="14"/>
    </row>
    <row r="45" spans="1:72" x14ac:dyDescent="0.2">
      <c r="A45" s="29" t="s">
        <v>32</v>
      </c>
      <c r="B45" s="31">
        <v>80702.245895488682</v>
      </c>
      <c r="C45" s="31">
        <v>144333.22344865647</v>
      </c>
      <c r="D45" s="31">
        <v>45743.971538746802</v>
      </c>
      <c r="E45" s="31">
        <v>108973.06219204669</v>
      </c>
      <c r="F45" s="31">
        <v>22274.889704821377</v>
      </c>
      <c r="G45" s="31">
        <v>14127.774805784202</v>
      </c>
      <c r="H45" s="31">
        <v>69290.277651282304</v>
      </c>
      <c r="I45" s="31">
        <v>27060.094797093701</v>
      </c>
      <c r="J45" s="31">
        <v>95358.60149435747</v>
      </c>
      <c r="K45" s="31">
        <v>21090.748931034515</v>
      </c>
      <c r="L45" s="31">
        <v>629404.14799349045</v>
      </c>
      <c r="M45" s="31">
        <v>115985.11293350361</v>
      </c>
      <c r="N45" s="31">
        <v>744845.51039445563</v>
      </c>
      <c r="O45" s="31"/>
      <c r="P45" s="29" t="s">
        <v>32</v>
      </c>
      <c r="Q45" s="31">
        <v>525839.07130292174</v>
      </c>
      <c r="R45" s="31">
        <v>6352.1954091432099</v>
      </c>
      <c r="S45" s="31">
        <v>153784.31350502124</v>
      </c>
      <c r="T45" s="31">
        <v>165135.20505078172</v>
      </c>
      <c r="U45" s="31">
        <v>189937.75708824088</v>
      </c>
      <c r="V45" s="31">
        <v>337040.17687359906</v>
      </c>
      <c r="W45" s="31">
        <v>744845.51039445563</v>
      </c>
      <c r="X45" s="50" t="s">
        <v>72</v>
      </c>
      <c r="Y45" s="31"/>
      <c r="Z45" s="31"/>
      <c r="AA45" s="31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3"/>
      <c r="BM45" s="5"/>
      <c r="BN45" s="14"/>
      <c r="BO45" s="14"/>
      <c r="BP45" s="14"/>
      <c r="BQ45" s="14"/>
      <c r="BR45" s="14"/>
      <c r="BS45" s="14"/>
      <c r="BT45" s="14"/>
    </row>
    <row r="46" spans="1:72" x14ac:dyDescent="0.2">
      <c r="A46" s="29" t="s">
        <v>33</v>
      </c>
      <c r="B46" s="31">
        <v>48036.665809207509</v>
      </c>
      <c r="C46" s="31">
        <v>129636.66423393074</v>
      </c>
      <c r="D46" s="31">
        <v>21889.759097285802</v>
      </c>
      <c r="E46" s="31">
        <v>93994.139908775745</v>
      </c>
      <c r="F46" s="31">
        <v>22942.931337598668</v>
      </c>
      <c r="G46" s="31">
        <v>15618.099062995525</v>
      </c>
      <c r="H46" s="31">
        <v>65794.427553558198</v>
      </c>
      <c r="I46" s="31">
        <v>27624.085395357801</v>
      </c>
      <c r="J46" s="31">
        <v>86268.786313242468</v>
      </c>
      <c r="K46" s="31">
        <v>21678.183705255433</v>
      </c>
      <c r="L46" s="31">
        <v>531930.21327304584</v>
      </c>
      <c r="M46" s="31">
        <v>108376.74543375243</v>
      </c>
      <c r="N46" s="31">
        <v>640625.86014538293</v>
      </c>
      <c r="O46" s="31"/>
      <c r="P46" s="29" t="s">
        <v>33</v>
      </c>
      <c r="Q46" s="31">
        <v>520881.14367789932</v>
      </c>
      <c r="R46" s="31">
        <v>6376.1658776233098</v>
      </c>
      <c r="S46" s="31">
        <v>122839.50568533134</v>
      </c>
      <c r="T46" s="31">
        <v>93073.834255486319</v>
      </c>
      <c r="U46" s="31">
        <v>178892.91462090917</v>
      </c>
      <c r="V46" s="31">
        <v>296504.39680648927</v>
      </c>
      <c r="W46" s="31">
        <v>640625.86014538293</v>
      </c>
      <c r="X46" s="50" t="s">
        <v>72</v>
      </c>
      <c r="Y46" s="31"/>
      <c r="Z46" s="31"/>
      <c r="AA46" s="31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3"/>
      <c r="BM46" s="5"/>
      <c r="BN46" s="14"/>
      <c r="BO46" s="14"/>
      <c r="BP46" s="14"/>
      <c r="BQ46" s="14"/>
      <c r="BR46" s="14"/>
      <c r="BS46" s="14"/>
      <c r="BT46" s="14"/>
    </row>
    <row r="47" spans="1:72" x14ac:dyDescent="0.2">
      <c r="A47" s="29" t="s">
        <v>34</v>
      </c>
      <c r="B47" s="31">
        <v>55620.477359199125</v>
      </c>
      <c r="C47" s="31">
        <v>130736.33499235332</v>
      </c>
      <c r="D47" s="31">
        <v>33555.044461572099</v>
      </c>
      <c r="E47" s="31">
        <v>109819.23578002297</v>
      </c>
      <c r="F47" s="31">
        <v>23758.569716918897</v>
      </c>
      <c r="G47" s="31">
        <v>17282.266829155022</v>
      </c>
      <c r="H47" s="31">
        <v>66912.396389323301</v>
      </c>
      <c r="I47" s="31">
        <v>28248.594092280837</v>
      </c>
      <c r="J47" s="31">
        <v>86240.803890874929</v>
      </c>
      <c r="K47" s="31">
        <v>21913.024784733472</v>
      </c>
      <c r="L47" s="31">
        <v>573570.7661863144</v>
      </c>
      <c r="M47" s="31">
        <v>105563.14320447817</v>
      </c>
      <c r="N47" s="31">
        <v>678640.37046601425</v>
      </c>
      <c r="O47" s="49"/>
      <c r="P47" s="29" t="s">
        <v>34</v>
      </c>
      <c r="Q47" s="31">
        <v>509593.88085974031</v>
      </c>
      <c r="R47" s="31">
        <v>6435.3334600099897</v>
      </c>
      <c r="S47" s="31">
        <v>130188.74157148508</v>
      </c>
      <c r="T47" s="31">
        <v>130554.80546210974</v>
      </c>
      <c r="U47" s="31">
        <v>202016.82664692731</v>
      </c>
      <c r="V47" s="31">
        <v>333919.60622495582</v>
      </c>
      <c r="W47" s="31">
        <v>678640.37046601425</v>
      </c>
      <c r="X47" s="50" t="s">
        <v>72</v>
      </c>
      <c r="Y47" s="31"/>
      <c r="Z47" s="31"/>
      <c r="AA47" s="31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4"/>
      <c r="BM47" s="5"/>
      <c r="BN47" s="14"/>
      <c r="BO47" s="14"/>
      <c r="BP47" s="14"/>
      <c r="BQ47" s="14"/>
      <c r="BR47" s="14"/>
      <c r="BS47" s="14"/>
      <c r="BT47" s="14"/>
    </row>
    <row r="48" spans="1:72" x14ac:dyDescent="0.2">
      <c r="A48" s="29" t="s">
        <v>35</v>
      </c>
      <c r="B48" s="31">
        <v>78652.726904534095</v>
      </c>
      <c r="C48" s="31">
        <v>133138.55711661387</v>
      </c>
      <c r="D48" s="31">
        <v>45400.327648405997</v>
      </c>
      <c r="E48" s="31">
        <v>114132.29099777501</v>
      </c>
      <c r="F48" s="31">
        <v>24686.332520241449</v>
      </c>
      <c r="G48" s="31">
        <v>17031.487558708966</v>
      </c>
      <c r="H48" s="31">
        <v>68173.446409078198</v>
      </c>
      <c r="I48" s="31">
        <v>28866.684500253628</v>
      </c>
      <c r="J48" s="31">
        <v>84874.525511866625</v>
      </c>
      <c r="K48" s="31">
        <v>21828.316735386172</v>
      </c>
      <c r="L48" s="31">
        <v>617855.45166795608</v>
      </c>
      <c r="M48" s="31">
        <v>105547.21291878706</v>
      </c>
      <c r="N48" s="31">
        <v>722265.70992829883</v>
      </c>
      <c r="O48" s="49"/>
      <c r="P48" s="29" t="s">
        <v>35</v>
      </c>
      <c r="Q48" s="31">
        <v>517873.70904329373</v>
      </c>
      <c r="R48" s="31">
        <v>6729.32314598223</v>
      </c>
      <c r="S48" s="31">
        <v>134269.73218598793</v>
      </c>
      <c r="T48" s="31">
        <v>162563.84703615017</v>
      </c>
      <c r="U48" s="31">
        <v>217656.19521971082</v>
      </c>
      <c r="V48" s="31">
        <v>341196.59417061845</v>
      </c>
      <c r="W48" s="31">
        <v>722265.70992829883</v>
      </c>
      <c r="X48" s="50" t="s">
        <v>72</v>
      </c>
      <c r="Y48" s="31"/>
      <c r="Z48" s="31"/>
      <c r="AA48" s="31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4"/>
      <c r="BM48" s="5"/>
      <c r="BN48" s="14"/>
      <c r="BO48" s="14"/>
      <c r="BP48" s="14"/>
      <c r="BQ48" s="14"/>
      <c r="BR48" s="14"/>
      <c r="BS48" s="14"/>
      <c r="BT48" s="14"/>
    </row>
    <row r="49" spans="1:72" x14ac:dyDescent="0.2">
      <c r="A49" s="29" t="s">
        <v>36</v>
      </c>
      <c r="B49" s="31">
        <v>75474.128685624892</v>
      </c>
      <c r="C49" s="31">
        <v>149444.54389893168</v>
      </c>
      <c r="D49" s="31">
        <v>50119.138239604101</v>
      </c>
      <c r="E49" s="31">
        <v>121767.61079271455</v>
      </c>
      <c r="F49" s="31">
        <v>26010.117277403166</v>
      </c>
      <c r="G49" s="31">
        <v>17980.159093556773</v>
      </c>
      <c r="H49" s="31">
        <v>68698.8086621642</v>
      </c>
      <c r="I49" s="31">
        <v>29675.037961800164</v>
      </c>
      <c r="J49" s="31">
        <v>94890.299517769279</v>
      </c>
      <c r="K49" s="31">
        <v>21491.942305601486</v>
      </c>
      <c r="L49" s="31">
        <v>655862.19897824794</v>
      </c>
      <c r="M49" s="31">
        <v>123956.29349348521</v>
      </c>
      <c r="N49" s="31">
        <v>779494.87852477026</v>
      </c>
      <c r="O49" s="49"/>
      <c r="P49" s="29" t="s">
        <v>36</v>
      </c>
      <c r="Q49" s="31">
        <v>561854.73358632857</v>
      </c>
      <c r="R49" s="31">
        <v>7128.7527861107701</v>
      </c>
      <c r="S49" s="31">
        <v>156717.99901739863</v>
      </c>
      <c r="T49" s="31">
        <v>191958.79790380562</v>
      </c>
      <c r="U49" s="31">
        <v>218115.78318525307</v>
      </c>
      <c r="V49" s="31">
        <v>376195.33150935848</v>
      </c>
      <c r="W49" s="31">
        <v>779494.87852477026</v>
      </c>
      <c r="X49" s="50" t="s">
        <v>72</v>
      </c>
      <c r="Y49" s="31"/>
      <c r="Z49" s="31"/>
      <c r="AA49" s="31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4"/>
      <c r="BM49" s="5"/>
      <c r="BN49" s="14"/>
      <c r="BO49" s="14"/>
      <c r="BP49" s="14"/>
      <c r="BQ49" s="14"/>
      <c r="BR49" s="14"/>
      <c r="BS49" s="14"/>
      <c r="BT49" s="14"/>
    </row>
    <row r="50" spans="1:72" x14ac:dyDescent="0.2">
      <c r="A50" s="29" t="s">
        <v>37</v>
      </c>
      <c r="B50" s="31">
        <v>47218.79976588866</v>
      </c>
      <c r="C50" s="31">
        <v>134470.00595965606</v>
      </c>
      <c r="D50" s="31">
        <v>24032.672230092201</v>
      </c>
      <c r="E50" s="31">
        <v>107739.68757152703</v>
      </c>
      <c r="F50" s="31">
        <v>25333.514052300765</v>
      </c>
      <c r="G50" s="31">
        <v>20220.597731782127</v>
      </c>
      <c r="H50" s="31">
        <v>64853.548944772599</v>
      </c>
      <c r="I50" s="31">
        <v>30667.075177788902</v>
      </c>
      <c r="J50" s="31">
        <v>84267.36714848486</v>
      </c>
      <c r="K50" s="31">
        <v>20733.968239656591</v>
      </c>
      <c r="L50" s="31">
        <v>558766.18700211414</v>
      </c>
      <c r="M50" s="31">
        <v>115260.34978150013</v>
      </c>
      <c r="N50" s="31">
        <v>674503.84432253009</v>
      </c>
      <c r="O50" s="49"/>
      <c r="P50" s="29" t="s">
        <v>37</v>
      </c>
      <c r="Q50" s="31">
        <v>549741.26157177472</v>
      </c>
      <c r="R50" s="31">
        <v>7571.5124879163004</v>
      </c>
      <c r="S50" s="31">
        <v>123786.4739044155</v>
      </c>
      <c r="T50" s="31">
        <v>130198.68567917342</v>
      </c>
      <c r="U50" s="31">
        <v>196600.40088547012</v>
      </c>
      <c r="V50" s="31">
        <v>353959.84732733353</v>
      </c>
      <c r="W50" s="31">
        <v>674503.84432253009</v>
      </c>
      <c r="X50" s="50" t="s">
        <v>72</v>
      </c>
      <c r="Y50" s="31"/>
      <c r="Z50" s="31"/>
      <c r="AA50" s="31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4"/>
      <c r="BM50" s="5"/>
      <c r="BN50" s="14"/>
      <c r="BO50" s="14"/>
      <c r="BP50" s="14"/>
      <c r="BQ50" s="14"/>
      <c r="BR50" s="14"/>
      <c r="BS50" s="14"/>
      <c r="BT50" s="14"/>
    </row>
    <row r="51" spans="1:72" ht="13.5" customHeight="1" x14ac:dyDescent="0.2">
      <c r="A51" s="29" t="s">
        <v>38</v>
      </c>
      <c r="B51" s="31">
        <v>53867.389437075741</v>
      </c>
      <c r="C51" s="31">
        <v>141590.05069311277</v>
      </c>
      <c r="D51" s="31">
        <v>34112.946215554199</v>
      </c>
      <c r="E51" s="31">
        <v>124075.9680233838</v>
      </c>
      <c r="F51" s="31">
        <v>27796.614702170446</v>
      </c>
      <c r="G51" s="31">
        <v>20271.926102219655</v>
      </c>
      <c r="H51" s="31">
        <v>66471.239527357102</v>
      </c>
      <c r="I51" s="31">
        <v>31901.505235496992</v>
      </c>
      <c r="J51" s="31">
        <v>88796.262259367097</v>
      </c>
      <c r="K51" s="31">
        <v>20241.393640445251</v>
      </c>
      <c r="L51" s="31">
        <v>608908.68750450865</v>
      </c>
      <c r="M51" s="31">
        <v>113633.0257272482</v>
      </c>
      <c r="N51" s="31">
        <v>722134.33247233194</v>
      </c>
      <c r="O51" s="49"/>
      <c r="P51" s="29" t="s">
        <v>38</v>
      </c>
      <c r="Q51" s="31">
        <v>540201.36091035942</v>
      </c>
      <c r="R51" s="31">
        <v>7806.3562036624899</v>
      </c>
      <c r="S51" s="31">
        <v>129157.16131488778</v>
      </c>
      <c r="T51" s="31">
        <v>170733.25540789709</v>
      </c>
      <c r="U51" s="31">
        <v>218281.90716429078</v>
      </c>
      <c r="V51" s="31">
        <v>378196.04872650048</v>
      </c>
      <c r="W51" s="31">
        <v>722134.33247233194</v>
      </c>
      <c r="X51" s="50" t="s">
        <v>72</v>
      </c>
      <c r="Y51" s="31"/>
      <c r="Z51" s="31"/>
      <c r="AA51" s="31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4"/>
      <c r="BM51" s="5"/>
      <c r="BN51" s="14"/>
      <c r="BO51" s="14"/>
      <c r="BP51" s="14"/>
      <c r="BQ51" s="14"/>
      <c r="BR51" s="14"/>
      <c r="BS51" s="14"/>
      <c r="BT51" s="14"/>
    </row>
    <row r="52" spans="1:72" ht="13.5" customHeight="1" x14ac:dyDescent="0.2">
      <c r="A52" s="29" t="s">
        <v>39</v>
      </c>
      <c r="B52" s="31">
        <v>69873.519014278922</v>
      </c>
      <c r="C52" s="31">
        <v>144417.60410032579</v>
      </c>
      <c r="D52" s="31">
        <v>43363.116822101503</v>
      </c>
      <c r="E52" s="31">
        <v>126064.73204701307</v>
      </c>
      <c r="F52" s="31">
        <v>30270.797123501445</v>
      </c>
      <c r="G52" s="31">
        <v>20088.640831451587</v>
      </c>
      <c r="H52" s="31">
        <v>68314.019485359895</v>
      </c>
      <c r="I52" s="31">
        <v>32787.759937507544</v>
      </c>
      <c r="J52" s="31">
        <v>89589.949584330214</v>
      </c>
      <c r="K52" s="31">
        <v>19963.246302203548</v>
      </c>
      <c r="L52" s="31">
        <v>645281.28371878772</v>
      </c>
      <c r="M52" s="31">
        <v>117183.44613714406</v>
      </c>
      <c r="N52" s="31">
        <v>761782.17360156064</v>
      </c>
      <c r="O52" s="49"/>
      <c r="P52" s="29" t="s">
        <v>39</v>
      </c>
      <c r="Q52" s="31">
        <v>555505.80708656495</v>
      </c>
      <c r="R52" s="31">
        <v>7923.5945832781999</v>
      </c>
      <c r="S52" s="31">
        <v>134030.63064482674</v>
      </c>
      <c r="T52" s="31">
        <v>198186.33678469993</v>
      </c>
      <c r="U52" s="31">
        <v>232749.82663108537</v>
      </c>
      <c r="V52" s="31">
        <v>400385.64319246047</v>
      </c>
      <c r="W52" s="31">
        <v>761782.17360156064</v>
      </c>
      <c r="X52" s="50" t="s">
        <v>72</v>
      </c>
      <c r="Y52" s="31"/>
      <c r="Z52" s="31"/>
      <c r="AA52" s="31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4"/>
      <c r="BM52" s="5"/>
      <c r="BN52" s="14"/>
      <c r="BO52" s="14"/>
      <c r="BP52" s="14"/>
      <c r="BQ52" s="14"/>
      <c r="BR52" s="14"/>
      <c r="BS52" s="14"/>
      <c r="BT52" s="14"/>
    </row>
    <row r="53" spans="1:72" ht="13.5" customHeight="1" x14ac:dyDescent="0.2">
      <c r="A53" s="29" t="s">
        <v>40</v>
      </c>
      <c r="B53" s="31">
        <v>66495.511239041793</v>
      </c>
      <c r="C53" s="31">
        <v>161962.78914330152</v>
      </c>
      <c r="D53" s="31">
        <v>49731.822436595001</v>
      </c>
      <c r="E53" s="31">
        <v>133104.44270015054</v>
      </c>
      <c r="F53" s="31">
        <v>34788.225105757039</v>
      </c>
      <c r="G53" s="31">
        <v>21488.777532941862</v>
      </c>
      <c r="H53" s="31">
        <v>71599.478083857495</v>
      </c>
      <c r="I53" s="31">
        <v>34062.074305978655</v>
      </c>
      <c r="J53" s="31">
        <v>99992.646832262879</v>
      </c>
      <c r="K53" s="31">
        <v>20020.676922495077</v>
      </c>
      <c r="L53" s="31">
        <v>693316.90137317253</v>
      </c>
      <c r="M53" s="31">
        <v>135410.10866563872</v>
      </c>
      <c r="N53" s="31">
        <v>828729.99842823192</v>
      </c>
      <c r="O53" s="49"/>
      <c r="P53" s="29" t="s">
        <v>40</v>
      </c>
      <c r="Q53" s="31">
        <v>597218.76659733674</v>
      </c>
      <c r="R53" s="31">
        <v>7901.5379202180202</v>
      </c>
      <c r="S53" s="31">
        <v>167470.3087993025</v>
      </c>
      <c r="T53" s="31">
        <v>228466.43968404169</v>
      </c>
      <c r="U53" s="31">
        <v>214615.37668451006</v>
      </c>
      <c r="V53" s="31">
        <v>431859.33187048254</v>
      </c>
      <c r="W53" s="31">
        <v>828729.99842823192</v>
      </c>
      <c r="X53" s="50" t="s">
        <v>72</v>
      </c>
      <c r="Y53" s="31"/>
      <c r="Z53" s="31"/>
      <c r="AA53" s="31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4"/>
      <c r="BM53" s="5"/>
      <c r="BN53" s="14"/>
      <c r="BO53" s="14"/>
      <c r="BP53" s="14"/>
      <c r="BQ53" s="14"/>
      <c r="BR53" s="14"/>
      <c r="BS53" s="14"/>
      <c r="BT53" s="14"/>
    </row>
    <row r="54" spans="1:72" x14ac:dyDescent="0.2">
      <c r="A54" s="29" t="s">
        <v>41</v>
      </c>
      <c r="B54" s="32">
        <v>51147.549909122034</v>
      </c>
      <c r="C54" s="32">
        <v>149438.88893781052</v>
      </c>
      <c r="D54" s="32">
        <v>28821.499224633499</v>
      </c>
      <c r="E54" s="32">
        <v>115037.17642154646</v>
      </c>
      <c r="F54" s="32">
        <v>30971.438694470278</v>
      </c>
      <c r="G54" s="32">
        <v>23532.216950306276</v>
      </c>
      <c r="H54" s="32">
        <v>66212.383849522899</v>
      </c>
      <c r="I54" s="32">
        <v>35155.53747224353</v>
      </c>
      <c r="J54" s="32">
        <v>87795.069837670657</v>
      </c>
      <c r="K54" s="32">
        <v>20526.77172985769</v>
      </c>
      <c r="L54" s="32">
        <v>608513.75154233503</v>
      </c>
      <c r="M54" s="32">
        <v>126440.92868698503</v>
      </c>
      <c r="N54" s="32">
        <v>735321.48036062124</v>
      </c>
      <c r="P54" s="29" t="s">
        <v>41</v>
      </c>
      <c r="Q54" s="32">
        <v>589060.48085647088</v>
      </c>
      <c r="R54" s="32">
        <v>7922.2619371680903</v>
      </c>
      <c r="S54" s="32">
        <v>131214.03316245624</v>
      </c>
      <c r="T54" s="32">
        <v>164774.10997382263</v>
      </c>
      <c r="U54" s="32">
        <v>221508.95248083607</v>
      </c>
      <c r="V54" s="32">
        <v>407236.31064027851</v>
      </c>
      <c r="W54" s="32">
        <v>735321.48036062124</v>
      </c>
      <c r="X54" s="50" t="s">
        <v>72</v>
      </c>
      <c r="Y54" s="31"/>
      <c r="Z54" s="31"/>
      <c r="AA54" s="31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"/>
      <c r="BM54" s="5"/>
      <c r="BN54" s="14"/>
      <c r="BO54" s="14"/>
      <c r="BP54" s="14"/>
      <c r="BQ54" s="14"/>
      <c r="BR54" s="14"/>
      <c r="BS54" s="14"/>
      <c r="BT54" s="14"/>
    </row>
    <row r="55" spans="1:72" x14ac:dyDescent="0.2">
      <c r="A55" s="29" t="s">
        <v>42</v>
      </c>
      <c r="B55" s="32">
        <v>56857.448770708761</v>
      </c>
      <c r="C55" s="32">
        <v>144536.47295238983</v>
      </c>
      <c r="D55" s="32">
        <v>41350.333717253503</v>
      </c>
      <c r="E55" s="32">
        <v>125494.68854367499</v>
      </c>
      <c r="F55" s="32">
        <v>31793.22676865938</v>
      </c>
      <c r="G55" s="32">
        <v>25113.181944348264</v>
      </c>
      <c r="H55" s="32">
        <v>69741.509076814604</v>
      </c>
      <c r="I55" s="32">
        <v>35641.627039833729</v>
      </c>
      <c r="J55" s="32">
        <v>93515.45791987791</v>
      </c>
      <c r="K55" s="32">
        <v>20762.86990947013</v>
      </c>
      <c r="L55" s="32">
        <v>644438.41348307685</v>
      </c>
      <c r="M55" s="32">
        <v>126334.9775380908</v>
      </c>
      <c r="N55" s="32">
        <v>770753.20510523394</v>
      </c>
      <c r="P55" s="29" t="s">
        <v>42</v>
      </c>
      <c r="Q55" s="32">
        <v>578234.70641059033</v>
      </c>
      <c r="R55" s="32">
        <v>7693.0080289192701</v>
      </c>
      <c r="S55" s="32">
        <v>143165.1555986231</v>
      </c>
      <c r="T55" s="32">
        <v>197762.65896890897</v>
      </c>
      <c r="U55" s="32">
        <v>241371.12535707268</v>
      </c>
      <c r="V55" s="32">
        <v>458422.5439435576</v>
      </c>
      <c r="W55" s="32">
        <v>770753.20510523394</v>
      </c>
      <c r="X55" s="50" t="s">
        <v>72</v>
      </c>
      <c r="Y55" s="31"/>
      <c r="Z55" s="31"/>
      <c r="AA55" s="31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"/>
      <c r="BM55" s="5"/>
      <c r="BN55" s="14"/>
      <c r="BO55" s="14"/>
      <c r="BP55" s="14"/>
      <c r="BQ55" s="14"/>
      <c r="BR55" s="14"/>
      <c r="BS55" s="14"/>
      <c r="BT55" s="14"/>
    </row>
    <row r="56" spans="1:72" x14ac:dyDescent="0.2">
      <c r="A56" s="29" t="s">
        <v>43</v>
      </c>
      <c r="B56" s="32">
        <v>77865.480428474126</v>
      </c>
      <c r="C56" s="32">
        <v>144642.53435653835</v>
      </c>
      <c r="D56" s="32">
        <v>48574.4221497252</v>
      </c>
      <c r="E56" s="32">
        <v>126230.12308604737</v>
      </c>
      <c r="F56" s="32">
        <v>31845.408016993781</v>
      </c>
      <c r="G56" s="32">
        <v>24338.856705439812</v>
      </c>
      <c r="H56" s="32">
        <v>73596.290900672204</v>
      </c>
      <c r="I56" s="32">
        <v>35549.508366840229</v>
      </c>
      <c r="J56" s="32">
        <v>92760.213903236916</v>
      </c>
      <c r="K56" s="32">
        <v>20584.50840126782</v>
      </c>
      <c r="L56" s="32">
        <v>675706.20694856404</v>
      </c>
      <c r="M56" s="32">
        <v>129782.81108007772</v>
      </c>
      <c r="N56" s="32">
        <v>805323.09276785003</v>
      </c>
      <c r="P56" s="29" t="s">
        <v>43</v>
      </c>
      <c r="Q56" s="32">
        <v>598742.93904179381</v>
      </c>
      <c r="R56" s="32">
        <v>7645.7760791834799</v>
      </c>
      <c r="S56" s="32">
        <v>144332.3502144161</v>
      </c>
      <c r="T56" s="32">
        <v>208632.47695250119</v>
      </c>
      <c r="U56" s="32">
        <v>252426.10326221716</v>
      </c>
      <c r="V56" s="32">
        <v>456704.1804762829</v>
      </c>
      <c r="W56" s="32">
        <v>805323.09276785003</v>
      </c>
      <c r="X56" s="50" t="s">
        <v>72</v>
      </c>
      <c r="Y56" s="31"/>
      <c r="Z56" s="31"/>
      <c r="AA56" s="31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"/>
      <c r="BM56" s="5"/>
      <c r="BN56" s="14"/>
      <c r="BO56" s="14"/>
      <c r="BP56" s="14"/>
      <c r="BQ56" s="14"/>
      <c r="BR56" s="14"/>
      <c r="BS56" s="14"/>
      <c r="BT56" s="14"/>
    </row>
    <row r="57" spans="1:72" x14ac:dyDescent="0.2">
      <c r="A57" s="29" t="s">
        <v>44</v>
      </c>
      <c r="B57" s="32">
        <v>72244.67322492208</v>
      </c>
      <c r="C57" s="32">
        <v>156454.27614703818</v>
      </c>
      <c r="D57" s="32">
        <v>52305.264697190803</v>
      </c>
      <c r="E57" s="32">
        <v>130057.29456844152</v>
      </c>
      <c r="F57" s="32">
        <v>34871.543595248084</v>
      </c>
      <c r="G57" s="32">
        <v>24558.433837176777</v>
      </c>
      <c r="H57" s="32">
        <v>72625.903270360301</v>
      </c>
      <c r="I57" s="32">
        <v>35384.73784459741</v>
      </c>
      <c r="J57" s="32">
        <v>100428.93986624377</v>
      </c>
      <c r="K57" s="32">
        <v>20368.149817894177</v>
      </c>
      <c r="L57" s="32">
        <v>699111.26529084565</v>
      </c>
      <c r="M57" s="32">
        <v>136978.12402591796</v>
      </c>
      <c r="N57" s="32">
        <v>836063.45026478439</v>
      </c>
      <c r="P57" s="29" t="s">
        <v>44</v>
      </c>
      <c r="Q57" s="32">
        <v>614970.15354525519</v>
      </c>
      <c r="R57" s="32">
        <v>7349.1062114266597</v>
      </c>
      <c r="S57" s="32">
        <v>157391.60858911672</v>
      </c>
      <c r="T57" s="32">
        <v>216223.68805833464</v>
      </c>
      <c r="U57" s="32">
        <v>227884.58298057056</v>
      </c>
      <c r="V57" s="32">
        <v>430101.75447309902</v>
      </c>
      <c r="W57" s="32">
        <v>836063.45026478439</v>
      </c>
      <c r="X57" s="50" t="s">
        <v>72</v>
      </c>
      <c r="Y57" s="31"/>
      <c r="Z57" s="31"/>
      <c r="AA57" s="31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"/>
      <c r="BM57" s="5"/>
      <c r="BN57" s="14"/>
      <c r="BO57" s="14"/>
      <c r="BP57" s="14"/>
      <c r="BQ57" s="14"/>
      <c r="BR57" s="14"/>
      <c r="BS57" s="14"/>
      <c r="BT57" s="14"/>
    </row>
    <row r="58" spans="1:72" x14ac:dyDescent="0.2">
      <c r="A58" s="29" t="s">
        <v>45</v>
      </c>
      <c r="B58" s="32">
        <v>48035.870761645034</v>
      </c>
      <c r="C58" s="32">
        <v>138607.35443822271</v>
      </c>
      <c r="D58" s="32">
        <v>29253.999023603999</v>
      </c>
      <c r="E58" s="32">
        <v>112738.45046721937</v>
      </c>
      <c r="F58" s="32">
        <v>29040.760200066292</v>
      </c>
      <c r="G58" s="32">
        <v>25255.250300519248</v>
      </c>
      <c r="H58" s="32">
        <v>67424.542518513699</v>
      </c>
      <c r="I58" s="32">
        <v>34058.920643207697</v>
      </c>
      <c r="J58" s="32">
        <v>91418.263866104913</v>
      </c>
      <c r="K58" s="32">
        <v>20136.391616937472</v>
      </c>
      <c r="L58" s="32">
        <v>595617.59323123086</v>
      </c>
      <c r="M58" s="32">
        <v>125466.95817729432</v>
      </c>
      <c r="N58" s="32">
        <v>720847.4457741786</v>
      </c>
      <c r="P58" s="29" t="s">
        <v>45</v>
      </c>
      <c r="Q58" s="32">
        <v>588233.70304249669</v>
      </c>
      <c r="R58" s="32">
        <v>6921.9672678810202</v>
      </c>
      <c r="S58" s="32">
        <v>132823.6104495113</v>
      </c>
      <c r="T58" s="32">
        <v>130791.74879865303</v>
      </c>
      <c r="U58" s="32">
        <v>189726.44129894479</v>
      </c>
      <c r="V58" s="32">
        <v>347752.00208588986</v>
      </c>
      <c r="W58" s="32">
        <v>720847.4457741786</v>
      </c>
      <c r="X58" s="50" t="s">
        <v>72</v>
      </c>
      <c r="Y58" s="31"/>
      <c r="Z58" s="31"/>
      <c r="AA58" s="31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"/>
      <c r="BM58" s="5"/>
      <c r="BN58" s="14"/>
      <c r="BO58" s="14"/>
      <c r="BP58" s="14"/>
      <c r="BQ58" s="14"/>
      <c r="BR58" s="14"/>
      <c r="BS58" s="14"/>
      <c r="BT58" s="14"/>
    </row>
    <row r="59" spans="1:72" x14ac:dyDescent="0.2">
      <c r="A59" s="29" t="s">
        <v>46</v>
      </c>
      <c r="B59" s="32">
        <v>55531.843950470269</v>
      </c>
      <c r="C59" s="32">
        <v>138137.58707411788</v>
      </c>
      <c r="D59" s="32">
        <v>37591.975377681498</v>
      </c>
      <c r="E59" s="32">
        <v>118640.71704936201</v>
      </c>
      <c r="F59" s="32">
        <v>31438.310565061667</v>
      </c>
      <c r="G59" s="32">
        <v>25826.821769521561</v>
      </c>
      <c r="H59" s="32">
        <v>69866.968053483099</v>
      </c>
      <c r="I59" s="32">
        <v>33391.810925530895</v>
      </c>
      <c r="J59" s="32">
        <v>95977.005316773473</v>
      </c>
      <c r="K59" s="32">
        <v>19759.482702479276</v>
      </c>
      <c r="L59" s="32">
        <v>626103.50563491648</v>
      </c>
      <c r="M59" s="32">
        <v>125381.86091900524</v>
      </c>
      <c r="N59" s="32">
        <v>751465.91724220291</v>
      </c>
      <c r="P59" s="29" t="s">
        <v>46</v>
      </c>
      <c r="Q59" s="32">
        <v>585455.65546625992</v>
      </c>
      <c r="R59" s="32">
        <v>6613.1967469490501</v>
      </c>
      <c r="S59" s="32">
        <v>141605.77764575675</v>
      </c>
      <c r="T59" s="32">
        <v>150164.82752522643</v>
      </c>
      <c r="U59" s="32">
        <v>219385.25020126055</v>
      </c>
      <c r="V59" s="32">
        <v>335584.27402418776</v>
      </c>
      <c r="W59" s="32">
        <v>751465.91724220291</v>
      </c>
      <c r="X59" s="50" t="s">
        <v>72</v>
      </c>
      <c r="Y59" s="31"/>
      <c r="Z59" s="31"/>
      <c r="AA59" s="31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"/>
      <c r="BM59" s="5"/>
      <c r="BN59" s="14"/>
      <c r="BO59" s="14"/>
      <c r="BP59" s="14"/>
      <c r="BQ59" s="14"/>
      <c r="BR59" s="14"/>
      <c r="BS59" s="14"/>
      <c r="BT59" s="14"/>
    </row>
    <row r="60" spans="1:72" x14ac:dyDescent="0.2">
      <c r="A60" s="29" t="s">
        <v>47</v>
      </c>
      <c r="B60" s="32">
        <v>73925.444941324662</v>
      </c>
      <c r="C60" s="32">
        <v>144055.16742283839</v>
      </c>
      <c r="D60" s="32">
        <v>39699.452099936403</v>
      </c>
      <c r="E60" s="32">
        <v>118330.19744231028</v>
      </c>
      <c r="F60" s="32">
        <v>31159.582909638822</v>
      </c>
      <c r="G60" s="32">
        <v>24514.335871842144</v>
      </c>
      <c r="H60" s="32">
        <v>72629.567181615406</v>
      </c>
      <c r="I60" s="32">
        <v>33022.512811358407</v>
      </c>
      <c r="J60" s="32">
        <v>95178.613348523475</v>
      </c>
      <c r="K60" s="32">
        <v>19492.411541069156</v>
      </c>
      <c r="L60" s="32">
        <v>652439.20153923472</v>
      </c>
      <c r="M60" s="32">
        <v>127487.68589951938</v>
      </c>
      <c r="N60" s="32">
        <v>780018.50073208136</v>
      </c>
      <c r="P60" s="29" t="s">
        <v>47</v>
      </c>
      <c r="Q60" s="32">
        <v>599159.34807671595</v>
      </c>
      <c r="R60" s="32">
        <v>6629.6669036713101</v>
      </c>
      <c r="S60" s="32">
        <v>140162.32703616767</v>
      </c>
      <c r="T60" s="32">
        <v>157945.38634545455</v>
      </c>
      <c r="U60" s="32">
        <v>231459.67025509823</v>
      </c>
      <c r="V60" s="32">
        <v>351574.14038731338</v>
      </c>
      <c r="W60" s="32">
        <v>780018.50073208136</v>
      </c>
      <c r="X60" s="50" t="s">
        <v>72</v>
      </c>
      <c r="Y60" s="31"/>
      <c r="Z60" s="31"/>
      <c r="AA60" s="31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"/>
      <c r="BM60" s="5"/>
      <c r="BN60" s="14"/>
      <c r="BO60" s="14"/>
      <c r="BP60" s="14"/>
      <c r="BQ60" s="14"/>
      <c r="BR60" s="14"/>
      <c r="BS60" s="14"/>
      <c r="BT60" s="14"/>
    </row>
    <row r="61" spans="1:72" x14ac:dyDescent="0.2">
      <c r="A61" s="29" t="s">
        <v>48</v>
      </c>
      <c r="B61" s="32">
        <v>68320.44401511857</v>
      </c>
      <c r="C61" s="32">
        <v>155493.93012445519</v>
      </c>
      <c r="D61" s="32">
        <v>42523.589195979002</v>
      </c>
      <c r="E61" s="32">
        <v>112025.31199332005</v>
      </c>
      <c r="F61" s="32">
        <v>33932.430553749822</v>
      </c>
      <c r="G61" s="32">
        <v>24439.012256610662</v>
      </c>
      <c r="H61" s="32">
        <v>73964.036029457799</v>
      </c>
      <c r="I61" s="32">
        <v>33181.615367342194</v>
      </c>
      <c r="J61" s="32">
        <v>99730.051485315562</v>
      </c>
      <c r="K61" s="32">
        <v>19185.817312838448</v>
      </c>
      <c r="L61" s="32">
        <v>662976.5310420699</v>
      </c>
      <c r="M61" s="32">
        <v>134148.16701213553</v>
      </c>
      <c r="N61" s="32">
        <v>797055.2907973394</v>
      </c>
      <c r="P61" s="29" t="s">
        <v>48</v>
      </c>
      <c r="Q61" s="32">
        <v>607052.31605792919</v>
      </c>
      <c r="R61" s="32">
        <v>6701.6338543146203</v>
      </c>
      <c r="S61" s="32">
        <v>151735.1460702866</v>
      </c>
      <c r="T61" s="32">
        <v>170971.4403677801</v>
      </c>
      <c r="U61" s="32">
        <v>237695.99560294702</v>
      </c>
      <c r="V61" s="32">
        <v>373559.54792202456</v>
      </c>
      <c r="W61" s="32">
        <v>797055.2907973394</v>
      </c>
      <c r="X61" s="50" t="s">
        <v>72</v>
      </c>
      <c r="Y61" s="31"/>
      <c r="Z61" s="31"/>
      <c r="AA61" s="31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"/>
      <c r="BM61" s="5"/>
      <c r="BN61" s="14"/>
      <c r="BO61" s="14"/>
      <c r="BP61" s="14"/>
      <c r="BQ61" s="14"/>
      <c r="BR61" s="14"/>
      <c r="BS61" s="14"/>
      <c r="BT61" s="14"/>
    </row>
    <row r="62" spans="1:72" x14ac:dyDescent="0.2">
      <c r="A62" s="29" t="s">
        <v>49</v>
      </c>
      <c r="B62" s="32">
        <v>52683.908511569818</v>
      </c>
      <c r="C62" s="32">
        <v>138570.10982774597</v>
      </c>
      <c r="D62" s="32">
        <v>25788.646841557798</v>
      </c>
      <c r="E62" s="32">
        <v>106299.78160305273</v>
      </c>
      <c r="F62" s="32">
        <v>30290.973302852373</v>
      </c>
      <c r="G62" s="32">
        <v>25094.213879286712</v>
      </c>
      <c r="H62" s="32">
        <v>69426.143773488104</v>
      </c>
      <c r="I62" s="32">
        <v>33134.10099094818</v>
      </c>
      <c r="J62" s="32">
        <v>93095.57087164541</v>
      </c>
      <c r="K62" s="32">
        <v>19424.364243287273</v>
      </c>
      <c r="L62" s="32">
        <v>593855.97349680949</v>
      </c>
      <c r="M62" s="32">
        <v>122586.03144808367</v>
      </c>
      <c r="N62" s="32">
        <v>716294.72757497476</v>
      </c>
      <c r="P62" s="29" t="s">
        <v>49</v>
      </c>
      <c r="Q62" s="32">
        <v>579840.1638684643</v>
      </c>
      <c r="R62" s="32">
        <v>6803.7557485294001</v>
      </c>
      <c r="S62" s="32">
        <v>132493.3154587957</v>
      </c>
      <c r="T62" s="32">
        <v>110250.80092481994</v>
      </c>
      <c r="U62" s="32">
        <v>207136.54431354601</v>
      </c>
      <c r="V62" s="32">
        <v>329738.03467844275</v>
      </c>
      <c r="W62" s="32">
        <v>716294.72757497476</v>
      </c>
      <c r="X62" s="50" t="s">
        <v>72</v>
      </c>
      <c r="Y62" s="31"/>
      <c r="Z62" s="31"/>
      <c r="AA62" s="31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"/>
      <c r="BM62" s="5"/>
      <c r="BN62" s="14"/>
      <c r="BO62" s="14"/>
      <c r="BP62" s="14"/>
      <c r="BQ62" s="14"/>
      <c r="BR62" s="14"/>
      <c r="BS62" s="14"/>
      <c r="BT62" s="14"/>
    </row>
    <row r="63" spans="1:72" x14ac:dyDescent="0.2">
      <c r="A63" s="29" t="s">
        <v>50</v>
      </c>
      <c r="B63" s="32">
        <v>58706.867591981223</v>
      </c>
      <c r="C63" s="32">
        <v>141844.37657454307</v>
      </c>
      <c r="D63" s="32">
        <v>35275.305862337402</v>
      </c>
      <c r="E63" s="32">
        <v>116208.07705893439</v>
      </c>
      <c r="F63" s="32">
        <v>32387.668132469578</v>
      </c>
      <c r="G63" s="32">
        <v>25962.406811452169</v>
      </c>
      <c r="H63" s="32">
        <v>71109.410060986993</v>
      </c>
      <c r="I63" s="32">
        <v>33287.305252903927</v>
      </c>
      <c r="J63" s="32">
        <v>95500.683532869982</v>
      </c>
      <c r="K63" s="32">
        <v>19325.824217560403</v>
      </c>
      <c r="L63" s="32">
        <v>629671.04313009954</v>
      </c>
      <c r="M63" s="32">
        <v>123524.26519741479</v>
      </c>
      <c r="N63" s="32">
        <v>753265.89288276946</v>
      </c>
      <c r="P63" s="29" t="s">
        <v>50</v>
      </c>
      <c r="Q63" s="32">
        <v>578335.14013120392</v>
      </c>
      <c r="R63" s="32">
        <v>6824.3877326237998</v>
      </c>
      <c r="S63" s="32">
        <v>139921.4591804868</v>
      </c>
      <c r="T63" s="32">
        <v>138994.11006511113</v>
      </c>
      <c r="U63" s="32">
        <v>248601.3425527646</v>
      </c>
      <c r="V63" s="32">
        <v>359101.0362981736</v>
      </c>
      <c r="W63" s="32">
        <v>753265.89288276946</v>
      </c>
      <c r="X63" s="50" t="s">
        <v>72</v>
      </c>
      <c r="Y63" s="31"/>
      <c r="Z63" s="31"/>
      <c r="AA63" s="31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"/>
      <c r="BM63" s="5"/>
      <c r="BN63" s="14"/>
      <c r="BO63" s="14"/>
      <c r="BP63" s="14"/>
      <c r="BQ63" s="14"/>
      <c r="BR63" s="14"/>
      <c r="BS63" s="14"/>
      <c r="BT63" s="14"/>
    </row>
    <row r="64" spans="1:72" x14ac:dyDescent="0.2">
      <c r="A64" s="29" t="s">
        <v>51</v>
      </c>
      <c r="B64" s="32">
        <v>76891.576387120469</v>
      </c>
      <c r="C64" s="32">
        <v>145887.57862737731</v>
      </c>
      <c r="D64" s="32">
        <v>39817.692999578401</v>
      </c>
      <c r="E64" s="32">
        <v>121006.34545535881</v>
      </c>
      <c r="F64" s="32">
        <v>32702.838801040994</v>
      </c>
      <c r="G64" s="32">
        <v>25200.974207585707</v>
      </c>
      <c r="H64" s="32">
        <v>71967.954090293395</v>
      </c>
      <c r="I64" s="32">
        <v>33495.893789824055</v>
      </c>
      <c r="J64" s="32">
        <v>94164.542658472565</v>
      </c>
      <c r="K64" s="32">
        <v>19175.94625421341</v>
      </c>
      <c r="L64" s="32">
        <v>660234.87958385632</v>
      </c>
      <c r="M64" s="32">
        <v>128545.8075012022</v>
      </c>
      <c r="N64" s="32">
        <v>788888.92086780758</v>
      </c>
      <c r="P64" s="29" t="s">
        <v>51</v>
      </c>
      <c r="Q64" s="32">
        <v>597366.71338338242</v>
      </c>
      <c r="R64" s="32">
        <v>6877.7527260643801</v>
      </c>
      <c r="S64" s="32">
        <v>139500.97123726259</v>
      </c>
      <c r="T64" s="32">
        <v>152324.44410353107</v>
      </c>
      <c r="U64" s="32">
        <v>269359.3211581051</v>
      </c>
      <c r="V64" s="32">
        <v>387651.75325769628</v>
      </c>
      <c r="W64" s="32">
        <v>788888.92086780758</v>
      </c>
      <c r="X64" s="50" t="s">
        <v>72</v>
      </c>
      <c r="Y64" s="31"/>
      <c r="Z64" s="31"/>
      <c r="AA64" s="31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"/>
      <c r="BM64" s="5"/>
      <c r="BN64" s="14"/>
      <c r="BO64" s="14"/>
      <c r="BP64" s="14"/>
      <c r="BQ64" s="14"/>
      <c r="BR64" s="14"/>
      <c r="BS64" s="14"/>
      <c r="BT64" s="14"/>
    </row>
    <row r="65" spans="1:72" x14ac:dyDescent="0.2">
      <c r="A65" s="29" t="s">
        <v>52</v>
      </c>
      <c r="B65" s="32">
        <v>73228.045611087335</v>
      </c>
      <c r="C65" s="32">
        <v>154502.84602309941</v>
      </c>
      <c r="D65" s="32">
        <v>44602.0751934664</v>
      </c>
      <c r="E65" s="32">
        <v>118174.46621657338</v>
      </c>
      <c r="F65" s="32">
        <v>34211.068948013795</v>
      </c>
      <c r="G65" s="32">
        <v>25636.026220308613</v>
      </c>
      <c r="H65" s="32">
        <v>72075.724757876407</v>
      </c>
      <c r="I65" s="32">
        <v>33775.583227477378</v>
      </c>
      <c r="J65" s="32">
        <v>98443.896856923908</v>
      </c>
      <c r="K65" s="32">
        <v>18987.436622667472</v>
      </c>
      <c r="L65" s="32">
        <v>673602.35567906755</v>
      </c>
      <c r="M65" s="32">
        <v>135189.84396346597</v>
      </c>
      <c r="N65" s="32">
        <v>808760.65867444838</v>
      </c>
      <c r="P65" s="29" t="s">
        <v>52</v>
      </c>
      <c r="Q65" s="32">
        <v>610660.99470121507</v>
      </c>
      <c r="R65" s="32">
        <v>6843.5037927824296</v>
      </c>
      <c r="S65" s="32">
        <v>154991.48312345496</v>
      </c>
      <c r="T65" s="32">
        <v>168485.4712430019</v>
      </c>
      <c r="U65" s="32">
        <v>285013.22446641402</v>
      </c>
      <c r="V65" s="32">
        <v>393360.94057959557</v>
      </c>
      <c r="W65" s="32">
        <v>808760.65867444838</v>
      </c>
      <c r="X65" s="50" t="s">
        <v>72</v>
      </c>
      <c r="Y65" s="31"/>
      <c r="Z65" s="31"/>
      <c r="AA65" s="31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"/>
      <c r="BM65" s="5"/>
      <c r="BN65" s="14"/>
      <c r="BO65" s="14"/>
      <c r="BP65" s="14"/>
      <c r="BQ65" s="14"/>
      <c r="BR65" s="14"/>
      <c r="BS65" s="14"/>
      <c r="BT65" s="14"/>
    </row>
    <row r="66" spans="1:72" x14ac:dyDescent="0.2">
      <c r="A66" s="29" t="s">
        <v>53</v>
      </c>
      <c r="B66" s="32">
        <v>52492.368444080086</v>
      </c>
      <c r="C66" s="32">
        <v>142503.48509128217</v>
      </c>
      <c r="D66" s="32">
        <v>25489.439724343902</v>
      </c>
      <c r="E66" s="32">
        <v>106447.5618115377</v>
      </c>
      <c r="F66" s="32">
        <v>31739.606815869553</v>
      </c>
      <c r="G66" s="32">
        <v>26123.141301639807</v>
      </c>
      <c r="H66" s="32">
        <v>68186.648470237604</v>
      </c>
      <c r="I66" s="32">
        <v>33903.360798032147</v>
      </c>
      <c r="J66" s="32">
        <v>92542.247379901572</v>
      </c>
      <c r="K66" s="32">
        <v>18502.411202946765</v>
      </c>
      <c r="L66" s="32">
        <v>597930.27103987127</v>
      </c>
      <c r="M66" s="32">
        <v>126903.09668451993</v>
      </c>
      <c r="N66" s="32">
        <v>724833.36772439117</v>
      </c>
      <c r="O66" s="33"/>
      <c r="P66" s="29" t="s">
        <v>53</v>
      </c>
      <c r="Q66" s="32">
        <v>592537.72644043772</v>
      </c>
      <c r="R66" s="32">
        <v>6786.6090933227597</v>
      </c>
      <c r="S66" s="32">
        <v>134912.61959915535</v>
      </c>
      <c r="T66" s="32">
        <v>105244.60411703242</v>
      </c>
      <c r="U66" s="32">
        <v>245313.71020308993</v>
      </c>
      <c r="V66" s="32">
        <v>369822.77568443038</v>
      </c>
      <c r="W66" s="32">
        <v>724833.36772439117</v>
      </c>
      <c r="X66" s="50" t="s">
        <v>72</v>
      </c>
      <c r="Y66" s="31"/>
      <c r="Z66" s="31"/>
      <c r="AA66" s="31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6"/>
      <c r="BM66" s="5"/>
      <c r="BN66" s="14"/>
      <c r="BO66" s="14"/>
      <c r="BP66" s="14"/>
      <c r="BQ66" s="14"/>
      <c r="BR66" s="14"/>
      <c r="BS66" s="14"/>
      <c r="BT66" s="14"/>
    </row>
    <row r="67" spans="1:72" x14ac:dyDescent="0.2">
      <c r="A67" s="29" t="s">
        <v>54</v>
      </c>
      <c r="B67" s="32">
        <v>59483.280316385397</v>
      </c>
      <c r="C67" s="32">
        <v>145016.96401302892</v>
      </c>
      <c r="D67" s="32">
        <v>38286.546079107502</v>
      </c>
      <c r="E67" s="32">
        <v>115086.3178831228</v>
      </c>
      <c r="F67" s="32">
        <v>33449.74849323972</v>
      </c>
      <c r="G67" s="32">
        <v>25806.236107997203</v>
      </c>
      <c r="H67" s="32">
        <v>70934.627054530196</v>
      </c>
      <c r="I67" s="32">
        <v>33974.632547643414</v>
      </c>
      <c r="J67" s="32">
        <v>97659.958549219853</v>
      </c>
      <c r="K67" s="32">
        <v>18189.390840907552</v>
      </c>
      <c r="L67" s="32">
        <v>637887.70188518276</v>
      </c>
      <c r="M67" s="32">
        <v>126068.83776278935</v>
      </c>
      <c r="N67" s="32">
        <v>763956.53964797209</v>
      </c>
      <c r="O67" s="33"/>
      <c r="P67" s="29" t="s">
        <v>54</v>
      </c>
      <c r="Q67" s="32">
        <v>588504.07003632886</v>
      </c>
      <c r="R67" s="32">
        <v>6790.3769332901702</v>
      </c>
      <c r="S67" s="32">
        <v>141527.47559069534</v>
      </c>
      <c r="T67" s="32">
        <v>141483.29971581814</v>
      </c>
      <c r="U67" s="32">
        <v>261516.16879311134</v>
      </c>
      <c r="V67" s="32">
        <v>385703.01702592993</v>
      </c>
      <c r="W67" s="32">
        <v>763956.53964797209</v>
      </c>
      <c r="X67" s="50" t="s">
        <v>72</v>
      </c>
      <c r="Y67" s="31"/>
      <c r="Z67" s="31"/>
      <c r="AA67" s="31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6"/>
      <c r="BM67" s="5"/>
      <c r="BN67" s="14"/>
      <c r="BO67" s="14"/>
      <c r="BP67" s="14"/>
      <c r="BQ67" s="14"/>
      <c r="BR67" s="14"/>
      <c r="BS67" s="14"/>
      <c r="BT67" s="14"/>
    </row>
    <row r="68" spans="1:72" x14ac:dyDescent="0.2">
      <c r="A68" s="29" t="s">
        <v>55</v>
      </c>
      <c r="B68" s="32">
        <v>78405.951591390753</v>
      </c>
      <c r="C68" s="32">
        <v>148600.78888685434</v>
      </c>
      <c r="D68" s="32">
        <v>42957.876255328403</v>
      </c>
      <c r="E68" s="32">
        <v>118414.50935687475</v>
      </c>
      <c r="F68" s="32">
        <v>33535.350170459154</v>
      </c>
      <c r="G68" s="32">
        <v>24544.46925797985</v>
      </c>
      <c r="H68" s="32">
        <v>72538.076487010199</v>
      </c>
      <c r="I68" s="32">
        <v>34061.962397850424</v>
      </c>
      <c r="J68" s="32">
        <v>97043.564006889836</v>
      </c>
      <c r="K68" s="32">
        <v>18110.62494636482</v>
      </c>
      <c r="L68" s="32">
        <v>668213.17335700279</v>
      </c>
      <c r="M68" s="32">
        <v>127184.58032390787</v>
      </c>
      <c r="N68" s="32">
        <v>795397.75368091057</v>
      </c>
      <c r="O68" s="33"/>
      <c r="P68" s="29" t="s">
        <v>55</v>
      </c>
      <c r="Q68" s="32">
        <v>596675.92998185288</v>
      </c>
      <c r="R68" s="32">
        <v>7109.07458943661</v>
      </c>
      <c r="S68" s="32">
        <v>140072.46771127297</v>
      </c>
      <c r="T68" s="32">
        <v>160764.16211529163</v>
      </c>
      <c r="U68" s="32">
        <v>276022.36955095298</v>
      </c>
      <c r="V68" s="32">
        <v>399781.8743851094</v>
      </c>
      <c r="W68" s="32">
        <v>795397.75368091057</v>
      </c>
      <c r="X68" s="50" t="s">
        <v>72</v>
      </c>
      <c r="Y68" s="31"/>
      <c r="Z68" s="31"/>
      <c r="AA68" s="31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6"/>
      <c r="BM68" s="5"/>
      <c r="BN68" s="14"/>
      <c r="BO68" s="14"/>
      <c r="BP68" s="14"/>
      <c r="BQ68" s="14"/>
      <c r="BR68" s="14"/>
      <c r="BS68" s="14"/>
      <c r="BT68" s="14"/>
    </row>
    <row r="69" spans="1:72" x14ac:dyDescent="0.2">
      <c r="A69" s="29" t="s">
        <v>56</v>
      </c>
      <c r="B69" s="32">
        <v>73611.409011230789</v>
      </c>
      <c r="C69" s="32">
        <v>163449.75078985051</v>
      </c>
      <c r="D69" s="32">
        <v>47335.384974142202</v>
      </c>
      <c r="E69" s="32">
        <v>119568.91705995897</v>
      </c>
      <c r="F69" s="32">
        <v>34200.836550906526</v>
      </c>
      <c r="G69" s="32">
        <v>23829.745975563492</v>
      </c>
      <c r="H69" s="32">
        <v>74321.855460658902</v>
      </c>
      <c r="I69" s="32">
        <v>34449.076262285467</v>
      </c>
      <c r="J69" s="32">
        <v>101770.76771386096</v>
      </c>
      <c r="K69" s="32">
        <v>18213.568288174734</v>
      </c>
      <c r="L69" s="32">
        <v>690751.31208663259</v>
      </c>
      <c r="M69" s="32">
        <v>135257.14192856368</v>
      </c>
      <c r="N69" s="32">
        <v>826008.45401519642</v>
      </c>
      <c r="O69" s="33"/>
      <c r="P69" s="29" t="s">
        <v>56</v>
      </c>
      <c r="Q69" s="32">
        <v>610427.42429083225</v>
      </c>
      <c r="R69" s="32">
        <v>7378.5339785450597</v>
      </c>
      <c r="S69" s="32">
        <v>155473.97026826491</v>
      </c>
      <c r="T69" s="32">
        <v>188519.84547443155</v>
      </c>
      <c r="U69" s="32">
        <v>277786.88312387961</v>
      </c>
      <c r="V69" s="32">
        <v>430332.16578909493</v>
      </c>
      <c r="W69" s="32">
        <v>826008.45401519642</v>
      </c>
      <c r="X69" s="50" t="s">
        <v>72</v>
      </c>
      <c r="Y69" s="31"/>
      <c r="Z69" s="31"/>
      <c r="AA69" s="31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6"/>
      <c r="BM69" s="5"/>
      <c r="BN69" s="14"/>
      <c r="BO69" s="14"/>
      <c r="BP69" s="14"/>
      <c r="BQ69" s="14"/>
      <c r="BR69" s="14"/>
      <c r="BS69" s="14"/>
      <c r="BT69" s="14"/>
    </row>
    <row r="70" spans="1:72" x14ac:dyDescent="0.2">
      <c r="A70" s="29" t="s">
        <v>57</v>
      </c>
      <c r="B70" s="32">
        <v>42547.545950379223</v>
      </c>
      <c r="C70" s="32">
        <v>148753.66411491527</v>
      </c>
      <c r="D70" s="32">
        <v>24289.221994642499</v>
      </c>
      <c r="E70" s="32">
        <v>102376.49986028574</v>
      </c>
      <c r="F70" s="32">
        <v>33186.361693056409</v>
      </c>
      <c r="G70" s="32">
        <v>23711.295964637029</v>
      </c>
      <c r="H70" s="32">
        <v>69576.460189191799</v>
      </c>
      <c r="I70" s="32">
        <v>35080.358982106649</v>
      </c>
      <c r="J70" s="32">
        <v>96370.425974058453</v>
      </c>
      <c r="K70" s="32">
        <v>18395.940302081559</v>
      </c>
      <c r="L70" s="32">
        <v>593353.71941745188</v>
      </c>
      <c r="M70" s="32">
        <v>125571.58357533306</v>
      </c>
      <c r="N70" s="32">
        <v>718564.13814586343</v>
      </c>
      <c r="O70" s="33"/>
      <c r="P70" s="29" t="s">
        <v>57</v>
      </c>
      <c r="Q70" s="32">
        <v>583746.77887238283</v>
      </c>
      <c r="R70" s="32">
        <v>7672.7917833707397</v>
      </c>
      <c r="S70" s="32">
        <v>140359.56941297938</v>
      </c>
      <c r="T70" s="32">
        <v>131441.5393920861</v>
      </c>
      <c r="U70" s="32">
        <v>228705.96464738261</v>
      </c>
      <c r="V70" s="32">
        <v>379484.3636784727</v>
      </c>
      <c r="W70" s="32">
        <v>718564.13814586343</v>
      </c>
      <c r="X70" s="50" t="s">
        <v>72</v>
      </c>
      <c r="Y70" s="31"/>
      <c r="Z70" s="31"/>
      <c r="AA70" s="31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6"/>
      <c r="BM70" s="5"/>
      <c r="BN70" s="14"/>
      <c r="BO70" s="14"/>
      <c r="BP70" s="14"/>
      <c r="BQ70" s="14"/>
      <c r="BR70" s="14"/>
      <c r="BS70" s="14"/>
      <c r="BT70" s="14"/>
    </row>
    <row r="71" spans="1:72" x14ac:dyDescent="0.2">
      <c r="A71" s="29" t="s">
        <v>58</v>
      </c>
      <c r="B71" s="32">
        <v>49046.020975520791</v>
      </c>
      <c r="C71" s="32">
        <v>154301.8906201889</v>
      </c>
      <c r="D71" s="32">
        <v>36784.079745661198</v>
      </c>
      <c r="E71" s="32">
        <v>117041.22909717646</v>
      </c>
      <c r="F71" s="32">
        <v>35800.364945485941</v>
      </c>
      <c r="G71" s="32">
        <v>24047.031524553742</v>
      </c>
      <c r="H71" s="32">
        <v>71949.635242941004</v>
      </c>
      <c r="I71" s="32">
        <v>35551.443762604722</v>
      </c>
      <c r="J71" s="32">
        <v>100376.10944098148</v>
      </c>
      <c r="K71" s="32">
        <v>18516.154362546917</v>
      </c>
      <c r="L71" s="32">
        <v>642545.30317104596</v>
      </c>
      <c r="M71" s="32">
        <v>123404.27331160694</v>
      </c>
      <c r="N71" s="32">
        <v>766147.58172651229</v>
      </c>
      <c r="O71" s="33"/>
      <c r="P71" s="29" t="s">
        <v>58</v>
      </c>
      <c r="Q71" s="32">
        <v>571856.86390117742</v>
      </c>
      <c r="R71" s="32">
        <v>7660.3822270078699</v>
      </c>
      <c r="S71" s="32">
        <v>150035.70443906655</v>
      </c>
      <c r="T71" s="32">
        <v>177886.33170729486</v>
      </c>
      <c r="U71" s="32">
        <v>270174.98782492429</v>
      </c>
      <c r="V71" s="32">
        <v>403159.21247626131</v>
      </c>
      <c r="W71" s="32">
        <v>766147.58172651229</v>
      </c>
      <c r="X71" s="50" t="s">
        <v>72</v>
      </c>
      <c r="Y71" s="31"/>
      <c r="Z71" s="31"/>
      <c r="AA71" s="31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6"/>
      <c r="BM71" s="5"/>
      <c r="BN71" s="14"/>
      <c r="BO71" s="14"/>
      <c r="BP71" s="14"/>
      <c r="BQ71" s="14"/>
      <c r="BR71" s="14"/>
      <c r="BS71" s="14"/>
      <c r="BT71" s="14"/>
    </row>
    <row r="72" spans="1:72" x14ac:dyDescent="0.2">
      <c r="A72" s="29" t="s">
        <v>59</v>
      </c>
      <c r="B72" s="32">
        <v>65170.369157824302</v>
      </c>
      <c r="C72" s="32">
        <v>160646.67944408755</v>
      </c>
      <c r="D72" s="32">
        <v>39797.714049351802</v>
      </c>
      <c r="E72" s="32">
        <v>118145.59809422727</v>
      </c>
      <c r="F72" s="32">
        <v>33179.815383985566</v>
      </c>
      <c r="G72" s="32">
        <v>22765.649508095183</v>
      </c>
      <c r="H72" s="32">
        <v>72693.511909408699</v>
      </c>
      <c r="I72" s="32">
        <v>35645.478114228703</v>
      </c>
      <c r="J72" s="32">
        <v>97877.489142471575</v>
      </c>
      <c r="K72" s="32">
        <v>18499.053381703721</v>
      </c>
      <c r="L72" s="32">
        <v>664498.40713593317</v>
      </c>
      <c r="M72" s="32">
        <v>125187.89758818969</v>
      </c>
      <c r="N72" s="32">
        <v>790005.01176562172</v>
      </c>
      <c r="O72" s="33"/>
      <c r="P72" s="29" t="s">
        <v>59</v>
      </c>
      <c r="Q72" s="32">
        <v>587918.61164479796</v>
      </c>
      <c r="R72" s="32">
        <v>7456.8277115889996</v>
      </c>
      <c r="S72" s="32">
        <v>140940.55754604886</v>
      </c>
      <c r="T72" s="32">
        <v>183286.15327196231</v>
      </c>
      <c r="U72" s="32">
        <v>279105.74334056501</v>
      </c>
      <c r="V72" s="32">
        <v>395650.31087686738</v>
      </c>
      <c r="W72" s="32">
        <v>790005.01176562172</v>
      </c>
      <c r="X72" s="50" t="s">
        <v>72</v>
      </c>
      <c r="Y72" s="31"/>
      <c r="Z72" s="31"/>
      <c r="AA72" s="31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6"/>
      <c r="BM72" s="5"/>
      <c r="BN72" s="14"/>
      <c r="BO72" s="14"/>
      <c r="BP72" s="14"/>
      <c r="BQ72" s="14"/>
      <c r="BR72" s="14"/>
      <c r="BS72" s="14"/>
      <c r="BT72" s="14"/>
    </row>
    <row r="73" spans="1:72" x14ac:dyDescent="0.2">
      <c r="A73" s="29" t="s">
        <v>60</v>
      </c>
      <c r="B73" s="32">
        <v>61584.132620060293</v>
      </c>
      <c r="C73" s="32">
        <v>169338.8900399518</v>
      </c>
      <c r="D73" s="32">
        <v>38056.081603544502</v>
      </c>
      <c r="E73" s="32">
        <v>118528.60991195873</v>
      </c>
      <c r="F73" s="32">
        <v>34430.76553891143</v>
      </c>
      <c r="G73" s="32">
        <v>21725.523106008837</v>
      </c>
      <c r="H73" s="32">
        <v>74570.981028076494</v>
      </c>
      <c r="I73" s="32">
        <v>35435.774842627085</v>
      </c>
      <c r="J73" s="32">
        <v>101733.36882512239</v>
      </c>
      <c r="K73" s="32">
        <v>18320.815341575631</v>
      </c>
      <c r="L73" s="32">
        <v>673626.87467059179</v>
      </c>
      <c r="M73" s="32">
        <v>130102.08393827845</v>
      </c>
      <c r="N73" s="32">
        <v>803902.42398414621</v>
      </c>
      <c r="O73" s="33"/>
      <c r="P73" s="29" t="s">
        <v>60</v>
      </c>
      <c r="Q73" s="32">
        <v>594678.58518469241</v>
      </c>
      <c r="R73" s="32">
        <v>6921.5998506230799</v>
      </c>
      <c r="S73" s="32">
        <v>151782.88014921435</v>
      </c>
      <c r="T73" s="32">
        <v>182328.29935502738</v>
      </c>
      <c r="U73" s="32">
        <v>291144.94266900857</v>
      </c>
      <c r="V73" s="32">
        <v>428799.20224056713</v>
      </c>
      <c r="W73" s="32">
        <v>803902.42398414621</v>
      </c>
      <c r="X73" s="50" t="s">
        <v>72</v>
      </c>
      <c r="Y73" s="31"/>
      <c r="Z73" s="31"/>
      <c r="AA73" s="31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6"/>
      <c r="BM73" s="5"/>
      <c r="BN73" s="14"/>
      <c r="BO73" s="14"/>
      <c r="BP73" s="14"/>
      <c r="BQ73" s="14"/>
      <c r="BR73" s="14"/>
      <c r="BS73" s="14"/>
      <c r="BT73" s="14"/>
    </row>
    <row r="74" spans="1:72" x14ac:dyDescent="0.2">
      <c r="A74" s="29" t="s">
        <v>76</v>
      </c>
      <c r="B74" s="32">
        <v>52058.219436169813</v>
      </c>
      <c r="C74" s="32">
        <v>160452.90433350499</v>
      </c>
      <c r="D74" s="32">
        <v>24430.745322420447</v>
      </c>
      <c r="E74" s="32">
        <v>102412.87464870555</v>
      </c>
      <c r="F74" s="32">
        <v>33775.249250333174</v>
      </c>
      <c r="G74" s="32">
        <v>21172.572529452569</v>
      </c>
      <c r="H74" s="32">
        <v>70894.713797315548</v>
      </c>
      <c r="I74" s="32">
        <v>33436.922091145272</v>
      </c>
      <c r="J74" s="32">
        <v>97140.863780577201</v>
      </c>
      <c r="K74" s="32">
        <v>18296.06051559134</v>
      </c>
      <c r="L74" s="32">
        <v>613744.57086223131</v>
      </c>
      <c r="M74" s="32">
        <v>120657.5921203453</v>
      </c>
      <c r="N74" s="32">
        <v>734475.28474742756</v>
      </c>
      <c r="O74" s="62"/>
      <c r="P74" s="29" t="s">
        <v>76</v>
      </c>
      <c r="Q74" s="32">
        <v>573961.64863318426</v>
      </c>
      <c r="R74" s="32">
        <v>6672.015882454426</v>
      </c>
      <c r="S74" s="32">
        <v>136990.43844692185</v>
      </c>
      <c r="T74" s="32">
        <v>126525.67111093392</v>
      </c>
      <c r="U74" s="32">
        <v>260056.04568459839</v>
      </c>
      <c r="V74" s="32">
        <v>377068.2566698342</v>
      </c>
      <c r="W74" s="32">
        <v>734475.28474742756</v>
      </c>
      <c r="X74" s="50" t="s">
        <v>72</v>
      </c>
      <c r="Y74" s="31"/>
      <c r="Z74" s="31"/>
      <c r="AA74" s="31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6"/>
      <c r="BM74" s="5"/>
      <c r="BN74" s="14"/>
      <c r="BO74" s="14"/>
      <c r="BP74" s="14"/>
      <c r="BQ74" s="14"/>
      <c r="BR74" s="14"/>
      <c r="BS74" s="14"/>
      <c r="BT74" s="14"/>
    </row>
    <row r="75" spans="1:72" x14ac:dyDescent="0.2">
      <c r="A75" s="29" t="s">
        <v>78</v>
      </c>
      <c r="B75" s="32">
        <v>61167.939484481147</v>
      </c>
      <c r="C75" s="32">
        <v>163739.70811602595</v>
      </c>
      <c r="D75" s="32">
        <v>30312.578666804213</v>
      </c>
      <c r="E75" s="32">
        <v>115941.75591895911</v>
      </c>
      <c r="F75" s="32">
        <v>35154.490412299398</v>
      </c>
      <c r="G75" s="32">
        <v>21623.277200810135</v>
      </c>
      <c r="H75" s="32">
        <v>72530.842464740068</v>
      </c>
      <c r="I75" s="32">
        <v>35740.762147447269</v>
      </c>
      <c r="J75" s="32">
        <v>98990.818745802026</v>
      </c>
      <c r="K75" s="32">
        <v>17717.788899278381</v>
      </c>
      <c r="L75" s="32">
        <v>652893.43150792969</v>
      </c>
      <c r="M75" s="32">
        <v>121322.39813865042</v>
      </c>
      <c r="N75" s="32">
        <v>774382.47053452313</v>
      </c>
      <c r="O75" s="62"/>
      <c r="P75" s="29" t="s">
        <v>78</v>
      </c>
      <c r="Q75" s="32">
        <v>572983.2348965517</v>
      </c>
      <c r="R75" s="32">
        <v>6427.6066310426777</v>
      </c>
      <c r="S75" s="32">
        <v>141410.36067736484</v>
      </c>
      <c r="T75" s="32">
        <v>144763.56775769131</v>
      </c>
      <c r="U75" s="32">
        <v>312131.85246986983</v>
      </c>
      <c r="V75" s="32">
        <v>413254.86971313751</v>
      </c>
      <c r="W75" s="32">
        <v>774382.47053452313</v>
      </c>
      <c r="X75" s="50" t="s">
        <v>72</v>
      </c>
      <c r="Y75" s="31"/>
      <c r="Z75" s="31"/>
      <c r="AA75" s="31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6"/>
      <c r="BM75" s="5"/>
      <c r="BN75" s="14"/>
      <c r="BO75" s="14"/>
      <c r="BP75" s="14"/>
      <c r="BQ75" s="14"/>
      <c r="BR75" s="14"/>
      <c r="BS75" s="14"/>
      <c r="BT75" s="14"/>
    </row>
    <row r="76" spans="1:72" x14ac:dyDescent="0.2">
      <c r="A76" s="29" t="s">
        <v>110</v>
      </c>
      <c r="B76" s="32">
        <v>77640.739957379425</v>
      </c>
      <c r="C76" s="32">
        <v>172649.80067421088</v>
      </c>
      <c r="D76" s="32">
        <v>38946.256760674754</v>
      </c>
      <c r="E76" s="32">
        <v>121040.97453585931</v>
      </c>
      <c r="F76" s="32">
        <v>33440.655637979202</v>
      </c>
      <c r="G76" s="32">
        <v>20409.0334958122</v>
      </c>
      <c r="H76" s="32">
        <v>74026.179986513642</v>
      </c>
      <c r="I76" s="32">
        <v>34448.086938300614</v>
      </c>
      <c r="J76" s="32">
        <v>101064.26653197633</v>
      </c>
      <c r="K76" s="32">
        <v>17624.019490309835</v>
      </c>
      <c r="L76" s="32">
        <v>692144.67579848866</v>
      </c>
      <c r="M76" s="32">
        <v>125872.6802271232</v>
      </c>
      <c r="N76" s="32">
        <v>818228.68347934308</v>
      </c>
      <c r="O76" s="62"/>
      <c r="P76" s="29" t="s">
        <v>110</v>
      </c>
      <c r="Q76" s="32">
        <v>587965.25576787186</v>
      </c>
      <c r="R76" s="32">
        <v>6361.0387197911805</v>
      </c>
      <c r="S76" s="32">
        <v>144271.73717722308</v>
      </c>
      <c r="T76" s="32">
        <v>161862.58928830308</v>
      </c>
      <c r="U76" s="32">
        <v>367147.74675135611</v>
      </c>
      <c r="V76" s="32">
        <v>433631.40409317584</v>
      </c>
      <c r="W76" s="32">
        <v>818228.68347934308</v>
      </c>
      <c r="X76" s="50" t="s">
        <v>72</v>
      </c>
      <c r="Y76" s="31"/>
      <c r="Z76" s="31"/>
      <c r="AA76" s="31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"/>
      <c r="BM76" s="5"/>
      <c r="BN76" s="14"/>
      <c r="BO76" s="14"/>
      <c r="BP76" s="14"/>
      <c r="BQ76" s="14"/>
      <c r="BR76" s="14"/>
      <c r="BS76" s="14"/>
      <c r="BT76" s="14"/>
    </row>
    <row r="77" spans="1:72" x14ac:dyDescent="0.2">
      <c r="A77" s="29" t="s">
        <v>111</v>
      </c>
      <c r="B77" s="32">
        <v>73136.692511899615</v>
      </c>
      <c r="C77" s="32">
        <v>173959.26779192043</v>
      </c>
      <c r="D77" s="32">
        <v>39868.560355090136</v>
      </c>
      <c r="E77" s="32">
        <v>127306.05352790262</v>
      </c>
      <c r="F77" s="32">
        <v>34049.566904314859</v>
      </c>
      <c r="G77" s="32">
        <v>20304.263731349594</v>
      </c>
      <c r="H77" s="32">
        <v>74326.657163659635</v>
      </c>
      <c r="I77" s="32">
        <v>34715.79504530914</v>
      </c>
      <c r="J77" s="32">
        <v>103942.38231771653</v>
      </c>
      <c r="K77" s="32">
        <v>17654.514734873068</v>
      </c>
      <c r="L77" s="32">
        <v>699689.73612115893</v>
      </c>
      <c r="M77" s="32">
        <v>130848.86414250334</v>
      </c>
      <c r="N77" s="32">
        <v>830706.68858642865</v>
      </c>
      <c r="O77" s="62"/>
      <c r="P77" s="29" t="s">
        <v>111</v>
      </c>
      <c r="Q77" s="32">
        <v>594090.70403476665</v>
      </c>
      <c r="R77" s="32">
        <v>6314.6395910328092</v>
      </c>
      <c r="S77" s="32">
        <v>154055.76601749795</v>
      </c>
      <c r="T77" s="32">
        <v>160721.59061758098</v>
      </c>
      <c r="U77" s="32">
        <v>357245.54804709344</v>
      </c>
      <c r="V77" s="32">
        <v>464241.06777165935</v>
      </c>
      <c r="W77" s="32">
        <v>830706.68858642865</v>
      </c>
      <c r="X77" s="50" t="s">
        <v>72</v>
      </c>
      <c r="Y77" s="31"/>
      <c r="Z77" s="31"/>
      <c r="AA77" s="31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"/>
      <c r="BM77" s="5"/>
      <c r="BN77" s="14"/>
      <c r="BO77" s="14"/>
      <c r="BP77" s="14"/>
      <c r="BQ77" s="14"/>
      <c r="BR77" s="14"/>
      <c r="BS77" s="14"/>
      <c r="BT77" s="14"/>
    </row>
    <row r="78" spans="1:72" x14ac:dyDescent="0.2">
      <c r="A78" s="29" t="s">
        <v>112</v>
      </c>
      <c r="B78" s="32">
        <v>53920.223122197698</v>
      </c>
      <c r="C78" s="32">
        <v>158740.3797233442</v>
      </c>
      <c r="D78" s="32">
        <v>26452.666494172438</v>
      </c>
      <c r="E78" s="32">
        <v>104550.385788218</v>
      </c>
      <c r="F78" s="32">
        <v>32853.78744042218</v>
      </c>
      <c r="G78" s="32">
        <v>20791.432621170763</v>
      </c>
      <c r="H78" s="32">
        <v>69845.766856720977</v>
      </c>
      <c r="I78" s="32">
        <v>34295.788431329682</v>
      </c>
      <c r="J78" s="32">
        <v>96671.394378188663</v>
      </c>
      <c r="K78" s="32">
        <v>17696.859927283807</v>
      </c>
      <c r="L78" s="32">
        <v>616371.43929102703</v>
      </c>
      <c r="M78" s="32">
        <v>118316.71778868893</v>
      </c>
      <c r="N78" s="32">
        <v>734834.77187519521</v>
      </c>
      <c r="O78" s="62"/>
      <c r="P78" s="29" t="s">
        <v>112</v>
      </c>
      <c r="Q78" s="32">
        <v>563657.18202270824</v>
      </c>
      <c r="R78" s="32">
        <v>6315.2889641352731</v>
      </c>
      <c r="S78" s="32">
        <v>135234.28772651812</v>
      </c>
      <c r="T78" s="32">
        <v>120291.33988381662</v>
      </c>
      <c r="U78" s="32">
        <v>303976.90560004732</v>
      </c>
      <c r="V78" s="32">
        <v>394969.13368771243</v>
      </c>
      <c r="W78" s="32">
        <v>734834.77187519521</v>
      </c>
      <c r="X78" s="50" t="s">
        <v>72</v>
      </c>
      <c r="Y78" s="31"/>
      <c r="Z78" s="31"/>
      <c r="AA78" s="31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"/>
      <c r="BM78" s="5"/>
      <c r="BN78" s="14"/>
      <c r="BO78" s="14"/>
      <c r="BP78" s="14"/>
      <c r="BQ78" s="14"/>
      <c r="BR78" s="14"/>
      <c r="BS78" s="14"/>
      <c r="BT78" s="14"/>
    </row>
    <row r="79" spans="1:72" x14ac:dyDescent="0.2">
      <c r="A79" s="29" t="s">
        <v>113</v>
      </c>
      <c r="B79" s="32">
        <v>62406.435313892282</v>
      </c>
      <c r="C79" s="32">
        <v>154048.3469754137</v>
      </c>
      <c r="D79" s="32">
        <v>31402.393959949211</v>
      </c>
      <c r="E79" s="32">
        <v>116858.98647658265</v>
      </c>
      <c r="F79" s="32">
        <v>33686.216611817254</v>
      </c>
      <c r="G79" s="32">
        <v>22152.015462163006</v>
      </c>
      <c r="H79" s="32">
        <v>71256.797466944219</v>
      </c>
      <c r="I79" s="32">
        <v>35936.143362778261</v>
      </c>
      <c r="J79" s="32">
        <v>98544.702134822917</v>
      </c>
      <c r="K79" s="32">
        <v>18119.586801340105</v>
      </c>
      <c r="L79" s="32">
        <v>644355.66779630724</v>
      </c>
      <c r="M79" s="32">
        <v>120907.74188299659</v>
      </c>
      <c r="N79" s="32">
        <v>765413.52291954041</v>
      </c>
      <c r="O79" s="62"/>
      <c r="P79" s="29" t="s">
        <v>113</v>
      </c>
      <c r="Q79" s="32">
        <v>566022.70557391003</v>
      </c>
      <c r="R79" s="32">
        <v>6223.8274618507412</v>
      </c>
      <c r="S79" s="32">
        <v>140737.54877733203</v>
      </c>
      <c r="T79" s="32">
        <v>145694.41835607623</v>
      </c>
      <c r="U79" s="32">
        <v>348026.97097078682</v>
      </c>
      <c r="V79" s="32">
        <v>447989.27526643267</v>
      </c>
      <c r="W79" s="32">
        <v>765413.52291954041</v>
      </c>
      <c r="X79" s="50" t="s">
        <v>72</v>
      </c>
      <c r="Y79" s="31"/>
      <c r="Z79" s="31"/>
      <c r="AA79" s="31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"/>
      <c r="BM79" s="5"/>
      <c r="BN79" s="14"/>
      <c r="BO79" s="14"/>
      <c r="BP79" s="14"/>
      <c r="BQ79" s="14"/>
      <c r="BR79" s="14"/>
      <c r="BS79" s="14"/>
      <c r="BT79" s="14"/>
    </row>
    <row r="80" spans="1:72" x14ac:dyDescent="0.2">
      <c r="A80" s="29" t="s">
        <v>114</v>
      </c>
      <c r="B80" s="32">
        <v>78384.145106780401</v>
      </c>
      <c r="C80" s="32">
        <v>150547.59818740853</v>
      </c>
      <c r="D80" s="32">
        <v>33632.679311150161</v>
      </c>
      <c r="E80" s="32">
        <v>122387.93976592431</v>
      </c>
      <c r="F80" s="32">
        <v>31628.458366598337</v>
      </c>
      <c r="G80" s="32">
        <v>18557.8236543233</v>
      </c>
      <c r="H80" s="32">
        <v>72897.388529246353</v>
      </c>
      <c r="I80" s="32">
        <v>34478.944493619216</v>
      </c>
      <c r="J80" s="32">
        <v>99904.799329189584</v>
      </c>
      <c r="K80" s="32">
        <v>18341.645278680338</v>
      </c>
      <c r="L80" s="32">
        <v>659474.53418624727</v>
      </c>
      <c r="M80" s="32">
        <v>124656.03252677391</v>
      </c>
      <c r="N80" s="32">
        <v>784285.23718406749</v>
      </c>
      <c r="O80" s="62"/>
      <c r="P80" s="29" t="s">
        <v>114</v>
      </c>
      <c r="Q80" s="32">
        <v>579899.52123146504</v>
      </c>
      <c r="R80" s="32">
        <v>6270.4151659846702</v>
      </c>
      <c r="S80" s="32">
        <v>141021.27887994028</v>
      </c>
      <c r="T80" s="32">
        <v>149670.34698973678</v>
      </c>
      <c r="U80" s="32">
        <v>353261.04311971081</v>
      </c>
      <c r="V80" s="32">
        <v>453877.10495987954</v>
      </c>
      <c r="W80" s="32">
        <v>784285.23718406749</v>
      </c>
      <c r="X80" s="50" t="s">
        <v>72</v>
      </c>
      <c r="Y80" s="31"/>
      <c r="Z80" s="31"/>
      <c r="AA80" s="31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"/>
      <c r="BM80" s="5"/>
      <c r="BN80" s="14"/>
      <c r="BO80" s="14"/>
      <c r="BP80" s="14"/>
      <c r="BQ80" s="14"/>
      <c r="BR80" s="14"/>
      <c r="BS80" s="14"/>
      <c r="BT80" s="14"/>
    </row>
    <row r="81" spans="1:27" x14ac:dyDescent="0.2">
      <c r="A81" s="29" t="s">
        <v>116</v>
      </c>
      <c r="B81" s="33">
        <v>74470.175178232646</v>
      </c>
      <c r="C81" s="33">
        <v>156442.33707236301</v>
      </c>
      <c r="D81" s="33">
        <v>40089.764368961951</v>
      </c>
      <c r="E81" s="33">
        <v>127869.60912871944</v>
      </c>
      <c r="F81" s="33">
        <v>32991.394103486382</v>
      </c>
      <c r="G81" s="33">
        <v>19647.965072009407</v>
      </c>
      <c r="H81" s="33">
        <v>73947.949986203268</v>
      </c>
      <c r="I81" s="33">
        <v>34811.763899334255</v>
      </c>
      <c r="J81" s="33">
        <v>106308.89867453165</v>
      </c>
      <c r="K81" s="33">
        <v>18739.555271064291</v>
      </c>
      <c r="L81" s="33">
        <v>684380.73328065651</v>
      </c>
      <c r="M81" s="33">
        <v>130887.92856610281</v>
      </c>
      <c r="N81" s="33">
        <v>815430.90457948262</v>
      </c>
      <c r="O81" s="62"/>
      <c r="P81" s="29" t="s">
        <v>116</v>
      </c>
      <c r="Q81" s="52">
        <v>588700.12272538897</v>
      </c>
      <c r="R81" s="52">
        <v>6473.5307671200944</v>
      </c>
      <c r="S81" s="52">
        <v>156147.09758977342</v>
      </c>
      <c r="T81" s="52">
        <v>156889.82201657898</v>
      </c>
      <c r="U81" s="52">
        <v>364911.4248624816</v>
      </c>
      <c r="V81" s="52">
        <v>485459.71764793812</v>
      </c>
      <c r="W81" s="52">
        <v>815430.90457948262</v>
      </c>
      <c r="X81" s="50" t="s">
        <v>72</v>
      </c>
      <c r="Z81" s="31"/>
      <c r="AA81" s="31"/>
    </row>
    <row r="82" spans="1:27" x14ac:dyDescent="0.2">
      <c r="A82" s="29" t="s">
        <v>118</v>
      </c>
      <c r="B82" s="33">
        <v>49241.328683697495</v>
      </c>
      <c r="C82" s="33">
        <v>149676.94363558435</v>
      </c>
      <c r="D82" s="33">
        <v>23649.326858629469</v>
      </c>
      <c r="E82" s="33">
        <v>106281.01828639474</v>
      </c>
      <c r="F82" s="33">
        <v>32388.430504889042</v>
      </c>
      <c r="G82" s="33">
        <v>21199.895166416602</v>
      </c>
      <c r="H82" s="33">
        <v>70395.265891449351</v>
      </c>
      <c r="I82" s="33">
        <v>34277.436403168431</v>
      </c>
      <c r="J82" s="33">
        <v>93856.075758044026</v>
      </c>
      <c r="K82" s="33">
        <v>17656.730701365846</v>
      </c>
      <c r="L82" s="33">
        <v>600324.83177025989</v>
      </c>
      <c r="M82" s="33">
        <v>120695.20618226864</v>
      </c>
      <c r="N82" s="33">
        <v>721454.76519069192</v>
      </c>
      <c r="O82" s="62"/>
      <c r="P82" s="29" t="s">
        <v>118</v>
      </c>
      <c r="Q82" s="52">
        <v>568322.14152865682</v>
      </c>
      <c r="R82" s="52">
        <v>6767.216999578397</v>
      </c>
      <c r="S82" s="52">
        <v>129722.33628208266</v>
      </c>
      <c r="T82" s="52">
        <v>123707.57387037967</v>
      </c>
      <c r="U82" s="52">
        <v>343261.18323055474</v>
      </c>
      <c r="V82" s="52">
        <v>450739.71424440754</v>
      </c>
      <c r="W82" s="52">
        <v>721454.76519069192</v>
      </c>
      <c r="X82" s="50" t="s">
        <v>72</v>
      </c>
      <c r="Z82" s="31"/>
      <c r="AA82" s="31"/>
    </row>
    <row r="83" spans="1:27" x14ac:dyDescent="0.2">
      <c r="A83" s="29" t="s">
        <v>119</v>
      </c>
      <c r="B83" s="33">
        <v>56241.665993346622</v>
      </c>
      <c r="C83" s="33">
        <v>164978.75666995376</v>
      </c>
      <c r="D83" s="33">
        <v>34155.19446212671</v>
      </c>
      <c r="E83" s="33">
        <v>118441.70340306556</v>
      </c>
      <c r="F83" s="33">
        <v>34406.981335547534</v>
      </c>
      <c r="G83" s="33">
        <v>21964.630021042645</v>
      </c>
      <c r="H83" s="33">
        <v>71528.238580408419</v>
      </c>
      <c r="I83" s="33">
        <v>34833.915390034017</v>
      </c>
      <c r="J83" s="33">
        <v>96729.079497207131</v>
      </c>
      <c r="K83" s="33">
        <v>17963.774021958074</v>
      </c>
      <c r="L83" s="33">
        <v>653067.47463427007</v>
      </c>
      <c r="M83" s="33">
        <v>120672.19388152279</v>
      </c>
      <c r="N83" s="33">
        <v>773744.39865098032</v>
      </c>
      <c r="O83" s="62"/>
      <c r="P83" s="29" t="s">
        <v>119</v>
      </c>
      <c r="Q83" s="52">
        <v>564253.65663032467</v>
      </c>
      <c r="R83" s="52">
        <v>6904.8596384953062</v>
      </c>
      <c r="S83" s="52">
        <v>136317.25254223705</v>
      </c>
      <c r="T83" s="52">
        <v>154552.00498500268</v>
      </c>
      <c r="U83" s="52">
        <v>385508.21403692546</v>
      </c>
      <c r="V83" s="52">
        <v>478916.65656290425</v>
      </c>
      <c r="W83" s="52">
        <v>773744.39865098032</v>
      </c>
      <c r="X83" s="50" t="s">
        <v>72</v>
      </c>
      <c r="Z83" s="31"/>
      <c r="AA83" s="31"/>
    </row>
    <row r="84" spans="1:27" x14ac:dyDescent="0.2">
      <c r="A84" s="29" t="s">
        <v>120</v>
      </c>
      <c r="B84" s="33">
        <v>73574.753655898588</v>
      </c>
      <c r="C84" s="33">
        <v>160045.39193110351</v>
      </c>
      <c r="D84" s="33">
        <v>36723.049945443658</v>
      </c>
      <c r="E84" s="33">
        <v>126771.80497035026</v>
      </c>
      <c r="F84" s="33">
        <v>32866.695099186058</v>
      </c>
      <c r="G84" s="33">
        <v>19531.633367180031</v>
      </c>
      <c r="H84" s="33">
        <v>72855.330646921837</v>
      </c>
      <c r="I84" s="33">
        <v>34748.900361584558</v>
      </c>
      <c r="J84" s="33">
        <v>101292.91520482082</v>
      </c>
      <c r="K84" s="33">
        <v>18552.082405652389</v>
      </c>
      <c r="L84" s="33">
        <v>675898.5731296693</v>
      </c>
      <c r="M84" s="33">
        <v>125881.66896813038</v>
      </c>
      <c r="N84" s="33">
        <v>801828.78941756452</v>
      </c>
      <c r="O84" s="62"/>
      <c r="P84" s="29" t="s">
        <v>120</v>
      </c>
      <c r="Q84" s="52">
        <v>582144.56906262506</v>
      </c>
      <c r="R84" s="52">
        <v>6944.5448767350617</v>
      </c>
      <c r="S84" s="52">
        <v>141473.36015528996</v>
      </c>
      <c r="T84" s="52">
        <v>162052.39064849695</v>
      </c>
      <c r="U84" s="52">
        <v>389322.57938915567</v>
      </c>
      <c r="V84" s="52">
        <v>493584.13145002234</v>
      </c>
      <c r="W84" s="52">
        <v>801828.78941756452</v>
      </c>
      <c r="X84" s="50" t="s">
        <v>72</v>
      </c>
      <c r="Z84" s="31"/>
      <c r="AA84" s="31"/>
    </row>
    <row r="85" spans="1:27" x14ac:dyDescent="0.2">
      <c r="A85" s="29" t="s">
        <v>121</v>
      </c>
      <c r="B85" s="33">
        <v>69443.083815644743</v>
      </c>
      <c r="C85" s="33">
        <v>165164.22299321412</v>
      </c>
      <c r="D85" s="33">
        <v>40594.772289390421</v>
      </c>
      <c r="E85" s="33">
        <v>130754.0713352007</v>
      </c>
      <c r="F85" s="33">
        <v>33671.801186734185</v>
      </c>
      <c r="G85" s="33">
        <v>20350.781012526339</v>
      </c>
      <c r="H85" s="33">
        <v>74217.562832634023</v>
      </c>
      <c r="I85" s="33">
        <v>35065.757246270914</v>
      </c>
      <c r="J85" s="33">
        <v>107850.53487429513</v>
      </c>
      <c r="K85" s="33">
        <v>17951.103729018014</v>
      </c>
      <c r="L85" s="33">
        <v>694358.39993098821</v>
      </c>
      <c r="M85" s="33">
        <v>131903.24413708932</v>
      </c>
      <c r="N85" s="33">
        <v>826425.3411612534</v>
      </c>
      <c r="O85" s="62"/>
      <c r="P85" s="29" t="s">
        <v>121</v>
      </c>
      <c r="Q85" s="52">
        <v>592088.57074536954</v>
      </c>
      <c r="R85" s="52">
        <v>6917.1612860637424</v>
      </c>
      <c r="S85" s="52">
        <v>157150.46620799092</v>
      </c>
      <c r="T85" s="52">
        <v>164319.90283788447</v>
      </c>
      <c r="U85" s="52">
        <v>391891.78166247666</v>
      </c>
      <c r="V85" s="52">
        <v>525126.33798951597</v>
      </c>
      <c r="W85" s="52">
        <v>826425.3411612534</v>
      </c>
      <c r="X85" s="50" t="s">
        <v>72</v>
      </c>
      <c r="Z85" s="31"/>
      <c r="AA85" s="31"/>
    </row>
    <row r="86" spans="1:27" x14ac:dyDescent="0.2">
      <c r="A86" s="29" t="s">
        <v>122</v>
      </c>
      <c r="B86" s="33">
        <v>52932.36447177724</v>
      </c>
      <c r="C86" s="33">
        <v>158132.50096808386</v>
      </c>
      <c r="D86" s="33">
        <v>25898.195600362546</v>
      </c>
      <c r="E86" s="33">
        <v>111685.67169536557</v>
      </c>
      <c r="F86" s="33">
        <v>34537.511840175168</v>
      </c>
      <c r="G86" s="33">
        <v>21977.060242324231</v>
      </c>
      <c r="H86" s="33">
        <v>70839.86995014998</v>
      </c>
      <c r="I86" s="33">
        <v>35042.213730371579</v>
      </c>
      <c r="J86" s="33">
        <v>95736.562402308307</v>
      </c>
      <c r="K86" s="33">
        <v>18151.684271245267</v>
      </c>
      <c r="L86" s="33">
        <v>626565.06736429606</v>
      </c>
      <c r="M86" s="33">
        <v>121839.33034387685</v>
      </c>
      <c r="N86" s="33">
        <v>748768.40744577185</v>
      </c>
      <c r="O86" s="62"/>
      <c r="P86" s="29" t="s">
        <v>122</v>
      </c>
      <c r="Q86" s="52">
        <v>572733.46285793383</v>
      </c>
      <c r="R86" s="52">
        <v>7867.4359667089748</v>
      </c>
      <c r="S86" s="52">
        <v>132715.37601065345</v>
      </c>
      <c r="T86" s="52">
        <v>132268.97295574067</v>
      </c>
      <c r="U86" s="52">
        <v>386314.66528429819</v>
      </c>
      <c r="V86" s="52">
        <v>480174.14944105322</v>
      </c>
      <c r="W86" s="52">
        <v>748768.40744577185</v>
      </c>
      <c r="X86" s="50" t="s">
        <v>72</v>
      </c>
      <c r="Z86" s="31"/>
      <c r="AA86" s="31"/>
    </row>
    <row r="87" spans="1:27" x14ac:dyDescent="0.2">
      <c r="A87" s="29" t="s">
        <v>123</v>
      </c>
      <c r="B87" s="33">
        <v>58711.90020163187</v>
      </c>
      <c r="C87" s="33">
        <v>163680.179372215</v>
      </c>
      <c r="D87" s="33">
        <v>35728.493143653228</v>
      </c>
      <c r="E87" s="33">
        <v>122006.73083807038</v>
      </c>
      <c r="F87" s="33">
        <v>36717.345490101652</v>
      </c>
      <c r="G87" s="33">
        <v>22853.400284684463</v>
      </c>
      <c r="H87" s="33">
        <v>71255.097512921755</v>
      </c>
      <c r="I87" s="33">
        <v>36231.987336719169</v>
      </c>
      <c r="J87" s="33">
        <v>98722.065660359003</v>
      </c>
      <c r="K87" s="33">
        <v>18722.105373363014</v>
      </c>
      <c r="L87" s="33">
        <v>666734.61554854002</v>
      </c>
      <c r="M87" s="33">
        <v>122706.47016297551</v>
      </c>
      <c r="N87" s="33">
        <v>789279.21689563501</v>
      </c>
      <c r="O87" s="62"/>
      <c r="P87" s="29" t="s">
        <v>123</v>
      </c>
      <c r="Q87" s="52">
        <v>569570.16369110707</v>
      </c>
      <c r="R87" s="52">
        <v>7998.4682083929847</v>
      </c>
      <c r="S87" s="52">
        <v>141334.7518951692</v>
      </c>
      <c r="T87" s="52">
        <v>161559.04916838859</v>
      </c>
      <c r="U87" s="52">
        <v>426792.43156376464</v>
      </c>
      <c r="V87" s="52">
        <v>543131.77236571023</v>
      </c>
      <c r="W87" s="52">
        <v>789279.21689563501</v>
      </c>
      <c r="X87" s="50" t="s">
        <v>72</v>
      </c>
      <c r="Z87" s="31"/>
      <c r="AA87" s="31"/>
    </row>
    <row r="88" spans="1:27" x14ac:dyDescent="0.2">
      <c r="A88" s="29" t="s">
        <v>124</v>
      </c>
      <c r="B88" s="33">
        <v>82089.275683320317</v>
      </c>
      <c r="C88" s="33">
        <v>163263.2435160274</v>
      </c>
      <c r="D88" s="33">
        <v>38695.442107167415</v>
      </c>
      <c r="E88" s="33">
        <v>130768.30662663137</v>
      </c>
      <c r="F88" s="33">
        <v>34656.382035707305</v>
      </c>
      <c r="G88" s="33">
        <v>20433.106163712506</v>
      </c>
      <c r="H88" s="33">
        <v>73016.025610949524</v>
      </c>
      <c r="I88" s="33">
        <v>35897.100502976973</v>
      </c>
      <c r="J88" s="33">
        <v>101820.72265355945</v>
      </c>
      <c r="K88" s="33">
        <v>19098.234895147772</v>
      </c>
      <c r="L88" s="33">
        <v>698268.66713063931</v>
      </c>
      <c r="M88" s="33">
        <v>126082.97325636412</v>
      </c>
      <c r="N88" s="33">
        <v>823990.15695287357</v>
      </c>
      <c r="O88" s="62"/>
      <c r="P88" s="29" t="s">
        <v>124</v>
      </c>
      <c r="Q88" s="52">
        <v>585060.90137687139</v>
      </c>
      <c r="R88" s="52">
        <v>8111.6864296380791</v>
      </c>
      <c r="S88" s="52">
        <v>142650.57854675251</v>
      </c>
      <c r="T88" s="52">
        <v>172583.43598766107</v>
      </c>
      <c r="U88" s="52">
        <v>431654.55165722565</v>
      </c>
      <c r="V88" s="52">
        <v>532992.38495388336</v>
      </c>
      <c r="W88" s="52">
        <v>823990.15695287357</v>
      </c>
      <c r="X88" s="50" t="s">
        <v>72</v>
      </c>
      <c r="Z88" s="31"/>
      <c r="AA88" s="31"/>
    </row>
    <row r="89" spans="1:27" x14ac:dyDescent="0.2">
      <c r="A89" s="29" t="s">
        <v>125</v>
      </c>
      <c r="B89" s="33">
        <v>74890.977023832005</v>
      </c>
      <c r="C89" s="33">
        <v>171379.43861096483</v>
      </c>
      <c r="D89" s="33">
        <v>39162.696790893053</v>
      </c>
      <c r="E89" s="33">
        <v>135752.82381324287</v>
      </c>
      <c r="F89" s="33">
        <v>35092.985273726074</v>
      </c>
      <c r="G89" s="33">
        <v>21146.489620223525</v>
      </c>
      <c r="H89" s="33">
        <v>74631.656885432487</v>
      </c>
      <c r="I89" s="33">
        <v>36053.621907134431</v>
      </c>
      <c r="J89" s="33">
        <v>109310.71899017954</v>
      </c>
      <c r="K89" s="33">
        <v>18617.864183272548</v>
      </c>
      <c r="L89" s="33">
        <v>715238.48769626243</v>
      </c>
      <c r="M89" s="33">
        <v>133570.55287548687</v>
      </c>
      <c r="N89" s="33">
        <v>848788.62629186991</v>
      </c>
      <c r="O89" s="62"/>
      <c r="P89" s="29" t="s">
        <v>125</v>
      </c>
      <c r="Q89" s="52">
        <v>597824.36839647987</v>
      </c>
      <c r="R89" s="52">
        <v>8171.7291760265261</v>
      </c>
      <c r="S89" s="52">
        <v>160660.94337278654</v>
      </c>
      <c r="T89" s="52">
        <v>168770.8096993193</v>
      </c>
      <c r="U89" s="52">
        <v>447125.86342908419</v>
      </c>
      <c r="V89" s="52">
        <v>567641.20442801353</v>
      </c>
      <c r="W89" s="52">
        <v>848788.62629186991</v>
      </c>
      <c r="X89" s="50" t="s">
        <v>72</v>
      </c>
      <c r="Z89" s="31"/>
      <c r="AA89" s="31"/>
    </row>
    <row r="90" spans="1:27" x14ac:dyDescent="0.2">
      <c r="A90" s="29" t="s">
        <v>126</v>
      </c>
      <c r="B90" s="33">
        <v>49603.388751186474</v>
      </c>
      <c r="C90" s="33">
        <v>160184.01777134533</v>
      </c>
      <c r="D90" s="33">
        <v>24947.255032587163</v>
      </c>
      <c r="E90" s="33">
        <v>114985.90903259907</v>
      </c>
      <c r="F90" s="33">
        <v>34516.958790416356</v>
      </c>
      <c r="G90" s="33">
        <v>23041.514537913612</v>
      </c>
      <c r="H90" s="33">
        <v>70875.289885125021</v>
      </c>
      <c r="I90" s="33">
        <v>35144.822943475403</v>
      </c>
      <c r="J90" s="33">
        <v>96679.738322898265</v>
      </c>
      <c r="K90" s="33">
        <v>18401.095711290705</v>
      </c>
      <c r="L90" s="33">
        <v>632072.05500128667</v>
      </c>
      <c r="M90" s="33">
        <v>124449.49420666258</v>
      </c>
      <c r="N90" s="33">
        <v>757298.75461765204</v>
      </c>
      <c r="O90" s="62"/>
      <c r="P90" s="29" t="s">
        <v>126</v>
      </c>
      <c r="Q90" s="52">
        <v>584688.50435746799</v>
      </c>
      <c r="R90" s="52">
        <v>7909.3010800829243</v>
      </c>
      <c r="S90" s="52">
        <v>133199.02304343964</v>
      </c>
      <c r="T90" s="52">
        <v>135505.45546205266</v>
      </c>
      <c r="U90" s="52">
        <v>421357.29760011943</v>
      </c>
      <c r="V90" s="52">
        <v>534400.99563828087</v>
      </c>
      <c r="W90" s="52">
        <v>757298.75461765204</v>
      </c>
      <c r="X90" s="50" t="s">
        <v>72</v>
      </c>
      <c r="Z90" s="31"/>
      <c r="AA90" s="31"/>
    </row>
    <row r="91" spans="1:27" x14ac:dyDescent="0.2">
      <c r="A91" s="29" t="s">
        <v>127</v>
      </c>
      <c r="B91" s="33">
        <v>53392.775652037075</v>
      </c>
      <c r="C91" s="33">
        <v>169441.69555910441</v>
      </c>
      <c r="D91" s="33">
        <v>34995.641366565003</v>
      </c>
      <c r="E91" s="33">
        <v>127040.89439312233</v>
      </c>
      <c r="F91" s="33">
        <v>37205.537344335469</v>
      </c>
      <c r="G91" s="33">
        <v>23234.958758748973</v>
      </c>
      <c r="H91" s="33">
        <v>71347.729139688527</v>
      </c>
      <c r="I91" s="33">
        <v>36422.62007602676</v>
      </c>
      <c r="J91" s="33">
        <v>100990.70535047386</v>
      </c>
      <c r="K91" s="33">
        <v>18748.005699765672</v>
      </c>
      <c r="L91" s="33">
        <v>677081.12780890136</v>
      </c>
      <c r="M91" s="33">
        <v>124937.94438903788</v>
      </c>
      <c r="N91" s="33">
        <v>801829.79810592567</v>
      </c>
      <c r="O91" s="62"/>
      <c r="P91" s="29" t="s">
        <v>127</v>
      </c>
      <c r="Q91" s="52">
        <v>578717.66661913437</v>
      </c>
      <c r="R91" s="52">
        <v>8051.6255747249825</v>
      </c>
      <c r="S91" s="52">
        <v>143542.58393181642</v>
      </c>
      <c r="T91" s="52">
        <v>165743.51696088724</v>
      </c>
      <c r="U91" s="52">
        <v>474579.15684937959</v>
      </c>
      <c r="V91" s="52">
        <v>591314.4428400594</v>
      </c>
      <c r="W91" s="52">
        <v>801829.79810592567</v>
      </c>
      <c r="X91" s="50" t="s">
        <v>72</v>
      </c>
      <c r="Z91" s="31"/>
      <c r="AA91" s="31"/>
    </row>
    <row r="92" spans="1:27" x14ac:dyDescent="0.2">
      <c r="A92" s="29" t="s">
        <v>128</v>
      </c>
      <c r="B92" s="33">
        <v>72312.682131469963</v>
      </c>
      <c r="C92" s="33">
        <v>173671.10463354114</v>
      </c>
      <c r="D92" s="33">
        <v>41020.732917626265</v>
      </c>
      <c r="E92" s="33">
        <v>138509.73078426084</v>
      </c>
      <c r="F92" s="33">
        <v>34983.666800444407</v>
      </c>
      <c r="G92" s="33">
        <v>20807.30561805348</v>
      </c>
      <c r="H92" s="33">
        <v>73059.835226316063</v>
      </c>
      <c r="I92" s="33">
        <v>36113.652054704115</v>
      </c>
      <c r="J92" s="33">
        <v>103962.37627762782</v>
      </c>
      <c r="K92" s="33">
        <v>19383.124690316738</v>
      </c>
      <c r="L92" s="33">
        <v>714176.58077472926</v>
      </c>
      <c r="M92" s="33">
        <v>129112.40821760612</v>
      </c>
      <c r="N92" s="33">
        <v>842763.45409739669</v>
      </c>
      <c r="O92" s="62"/>
      <c r="P92" s="29" t="s">
        <v>128</v>
      </c>
      <c r="Q92" s="52">
        <v>595565.82314487698</v>
      </c>
      <c r="R92" s="52">
        <v>8131.4088611591078</v>
      </c>
      <c r="S92" s="52">
        <v>144022.07434459671</v>
      </c>
      <c r="T92" s="52">
        <v>183286.21171029189</v>
      </c>
      <c r="U92" s="52">
        <v>481906.71028900286</v>
      </c>
      <c r="V92" s="52">
        <v>590232.8751541283</v>
      </c>
      <c r="W92" s="52">
        <v>842763.45409739669</v>
      </c>
      <c r="X92" s="50" t="s">
        <v>72</v>
      </c>
      <c r="Z92" s="31"/>
      <c r="AA92" s="31"/>
    </row>
    <row r="93" spans="1:27" x14ac:dyDescent="0.2">
      <c r="A93" s="29" t="s">
        <v>129</v>
      </c>
      <c r="B93" s="33">
        <v>67745.569095714498</v>
      </c>
      <c r="C93" s="33">
        <v>176170.89773803137</v>
      </c>
      <c r="D93" s="33">
        <v>46187.833642774196</v>
      </c>
      <c r="E93" s="33">
        <v>142455.54490079114</v>
      </c>
      <c r="F93" s="33">
        <v>36050.912201076324</v>
      </c>
      <c r="G93" s="33">
        <v>21374.354054787949</v>
      </c>
      <c r="H93" s="33">
        <v>74742.858054191718</v>
      </c>
      <c r="I93" s="33">
        <v>36566.107963308561</v>
      </c>
      <c r="J93" s="33">
        <v>111580.8925495408</v>
      </c>
      <c r="K93" s="33">
        <v>18806.036002453864</v>
      </c>
      <c r="L93" s="33">
        <v>732530.82887270732</v>
      </c>
      <c r="M93" s="33">
        <v>136416.20742148909</v>
      </c>
      <c r="N93" s="33">
        <v>868894.3668667929</v>
      </c>
      <c r="O93" s="62"/>
      <c r="P93" s="29" t="s">
        <v>129</v>
      </c>
      <c r="Q93" s="52">
        <v>608930.31990419235</v>
      </c>
      <c r="R93" s="52">
        <v>8246.6551744629724</v>
      </c>
      <c r="S93" s="52">
        <v>162488.63525620798</v>
      </c>
      <c r="T93" s="52">
        <v>189779.34355142288</v>
      </c>
      <c r="U93" s="52">
        <v>480629.49246644264</v>
      </c>
      <c r="V93" s="52">
        <v>636086.01760993863</v>
      </c>
      <c r="W93" s="52">
        <v>868894.3668667929</v>
      </c>
      <c r="X93" s="50" t="s">
        <v>72</v>
      </c>
      <c r="Z93" s="31"/>
      <c r="AA93" s="31"/>
    </row>
    <row r="94" spans="1:27" x14ac:dyDescent="0.2">
      <c r="A94" s="29" t="s">
        <v>131</v>
      </c>
      <c r="B94" s="33">
        <v>52642.834888322541</v>
      </c>
      <c r="C94" s="33">
        <v>168717.24146329873</v>
      </c>
      <c r="D94" s="33">
        <v>31535.55839772927</v>
      </c>
      <c r="E94" s="33">
        <v>120263.6937368924</v>
      </c>
      <c r="F94" s="33">
        <v>36284.548649031356</v>
      </c>
      <c r="G94" s="33">
        <v>23295.708683530811</v>
      </c>
      <c r="H94" s="33">
        <v>70946.165175010174</v>
      </c>
      <c r="I94" s="33">
        <v>37048.203399225502</v>
      </c>
      <c r="J94" s="33">
        <v>99631.282680633158</v>
      </c>
      <c r="K94" s="33">
        <v>19119.949308722087</v>
      </c>
      <c r="L94" s="33">
        <v>663461.88574286888</v>
      </c>
      <c r="M94" s="33">
        <v>128452.22488552962</v>
      </c>
      <c r="N94" s="33">
        <v>792452.41702376306</v>
      </c>
      <c r="O94" s="62"/>
      <c r="P94" s="29" t="s">
        <v>131</v>
      </c>
      <c r="Q94" s="52">
        <v>602495.54641008074</v>
      </c>
      <c r="R94" s="52">
        <v>8150.932713881456</v>
      </c>
      <c r="S94" s="52">
        <v>136270.67623745473</v>
      </c>
      <c r="T94" s="52">
        <v>155705.6359476893</v>
      </c>
      <c r="U94" s="52">
        <v>460519.0903702348</v>
      </c>
      <c r="V94" s="52">
        <v>601064.16829466936</v>
      </c>
      <c r="W94" s="52">
        <v>792452.41702376306</v>
      </c>
      <c r="X94" s="50" t="s">
        <v>72</v>
      </c>
      <c r="Z94" s="31"/>
      <c r="AA94" s="31"/>
    </row>
    <row r="95" spans="1:27" x14ac:dyDescent="0.2">
      <c r="A95" s="29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Q95" s="28"/>
      <c r="R95" s="28"/>
      <c r="S95" s="28"/>
      <c r="T95" s="28"/>
      <c r="U95" s="28"/>
      <c r="V95" s="28"/>
      <c r="W95" s="28"/>
      <c r="X95" s="18"/>
      <c r="Z95" s="31"/>
      <c r="AA95" s="31"/>
    </row>
    <row r="96" spans="1:27" ht="15.75" x14ac:dyDescent="0.25">
      <c r="A96" s="39" t="s">
        <v>69</v>
      </c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1"/>
      <c r="P96" s="39" t="s">
        <v>69</v>
      </c>
      <c r="Q96" s="33"/>
      <c r="R96" s="33"/>
      <c r="S96" s="33"/>
      <c r="T96" s="33"/>
      <c r="U96" s="33"/>
      <c r="V96" s="33"/>
      <c r="W96" s="33"/>
      <c r="X96" s="31"/>
      <c r="Z96" s="31"/>
      <c r="AA96" s="31"/>
    </row>
    <row r="97" spans="1:27" x14ac:dyDescent="0.2">
      <c r="A97" s="35">
        <v>2016</v>
      </c>
      <c r="B97" s="34">
        <f>SUM(B86:B89)</f>
        <v>268624.51738056145</v>
      </c>
      <c r="C97" s="34">
        <f t="shared" ref="C97:N97" si="0">SUM(C86:C89)</f>
        <v>656455.36246729107</v>
      </c>
      <c r="D97" s="34">
        <f t="shared" si="0"/>
        <v>139484.82764207624</v>
      </c>
      <c r="E97" s="34">
        <f t="shared" si="0"/>
        <v>500213.53297331021</v>
      </c>
      <c r="F97" s="34">
        <f t="shared" si="0"/>
        <v>141004.22463971021</v>
      </c>
      <c r="G97" s="34">
        <f t="shared" si="0"/>
        <v>86410.056310944725</v>
      </c>
      <c r="H97" s="34">
        <f t="shared" si="0"/>
        <v>289742.64995945373</v>
      </c>
      <c r="I97" s="34">
        <f t="shared" si="0"/>
        <v>143224.92347720216</v>
      </c>
      <c r="J97" s="34">
        <f t="shared" si="0"/>
        <v>405590.06970640633</v>
      </c>
      <c r="K97" s="34">
        <f t="shared" si="0"/>
        <v>74589.888723028591</v>
      </c>
      <c r="L97" s="34">
        <f t="shared" si="0"/>
        <v>2706806.8377397377</v>
      </c>
      <c r="M97" s="34">
        <f t="shared" si="0"/>
        <v>504199.32663870335</v>
      </c>
      <c r="N97" s="34">
        <f t="shared" si="0"/>
        <v>3210826.4075861508</v>
      </c>
      <c r="O97" s="33"/>
      <c r="P97" s="35">
        <v>2016</v>
      </c>
      <c r="Q97" s="34">
        <f>SUM(Q86:Q89)</f>
        <v>2325188.8963223919</v>
      </c>
      <c r="R97" s="34">
        <f t="shared" ref="R97:W97" si="1">SUM(R86:R89)</f>
        <v>32149.319780766564</v>
      </c>
      <c r="S97" s="34">
        <f t="shared" si="1"/>
        <v>577361.64982536167</v>
      </c>
      <c r="T97" s="34">
        <f t="shared" si="1"/>
        <v>635182.26781110954</v>
      </c>
      <c r="U97" s="34">
        <f t="shared" si="1"/>
        <v>1691887.5119343726</v>
      </c>
      <c r="V97" s="34">
        <f t="shared" si="1"/>
        <v>2123939.5111886603</v>
      </c>
      <c r="W97" s="34">
        <f t="shared" si="1"/>
        <v>3210826.4075861508</v>
      </c>
      <c r="X97" s="53" t="s">
        <v>72</v>
      </c>
      <c r="Z97" s="31"/>
      <c r="AA97" s="31"/>
    </row>
    <row r="98" spans="1:27" x14ac:dyDescent="0.2">
      <c r="A98" s="35">
        <v>2017</v>
      </c>
      <c r="B98" s="34">
        <f>SUM(B90:B93)</f>
        <v>243054.41563040798</v>
      </c>
      <c r="C98" s="34">
        <f t="shared" ref="C98:N98" si="2">SUM(C90:C93)</f>
        <v>679467.71570202231</v>
      </c>
      <c r="D98" s="34">
        <f t="shared" si="2"/>
        <v>147151.46295955262</v>
      </c>
      <c r="E98" s="34">
        <f t="shared" si="2"/>
        <v>522992.0791107734</v>
      </c>
      <c r="F98" s="34">
        <f t="shared" si="2"/>
        <v>142757.07513627256</v>
      </c>
      <c r="G98" s="34">
        <f t="shared" si="2"/>
        <v>88458.132969504019</v>
      </c>
      <c r="H98" s="34">
        <f t="shared" si="2"/>
        <v>290025.71230532136</v>
      </c>
      <c r="I98" s="34">
        <f t="shared" si="2"/>
        <v>144247.20303751482</v>
      </c>
      <c r="J98" s="34">
        <f t="shared" si="2"/>
        <v>413213.71250054071</v>
      </c>
      <c r="K98" s="34">
        <f t="shared" si="2"/>
        <v>75338.262103826986</v>
      </c>
      <c r="L98" s="34">
        <f t="shared" si="2"/>
        <v>2755860.5924576246</v>
      </c>
      <c r="M98" s="34">
        <f t="shared" si="2"/>
        <v>514916.05423479562</v>
      </c>
      <c r="N98" s="34">
        <f t="shared" si="2"/>
        <v>3270786.3736877674</v>
      </c>
      <c r="O98" s="33"/>
      <c r="P98" s="35">
        <v>2017</v>
      </c>
      <c r="Q98" s="34">
        <f>SUM(Q90:Q93)</f>
        <v>2367902.3140256717</v>
      </c>
      <c r="R98" s="34">
        <f t="shared" ref="R98:W98" si="3">SUM(R90:R93)</f>
        <v>32338.990690429986</v>
      </c>
      <c r="S98" s="34">
        <f t="shared" si="3"/>
        <v>583252.31657606072</v>
      </c>
      <c r="T98" s="34">
        <f t="shared" si="3"/>
        <v>674314.52768465457</v>
      </c>
      <c r="U98" s="34">
        <f t="shared" si="3"/>
        <v>1858472.6572049446</v>
      </c>
      <c r="V98" s="34">
        <f t="shared" si="3"/>
        <v>2352034.3312424072</v>
      </c>
      <c r="W98" s="34">
        <f t="shared" si="3"/>
        <v>3270786.3736877674</v>
      </c>
      <c r="X98" s="53" t="s">
        <v>72</v>
      </c>
      <c r="Z98" s="31"/>
      <c r="AA98" s="31"/>
    </row>
    <row r="99" spans="1:27" x14ac:dyDescent="0.2">
      <c r="A99" s="36" t="s">
        <v>130</v>
      </c>
      <c r="B99" s="37">
        <f>B98/B97*100-100</f>
        <v>-9.5189009549445558</v>
      </c>
      <c r="C99" s="37">
        <f t="shared" ref="C99:M99" si="4">C98/C97*100-100</f>
        <v>3.5055473000082031</v>
      </c>
      <c r="D99" s="37">
        <f t="shared" si="4"/>
        <v>5.4963937276025945</v>
      </c>
      <c r="E99" s="37">
        <f t="shared" si="4"/>
        <v>4.5537644697586757</v>
      </c>
      <c r="F99" s="37">
        <f t="shared" si="4"/>
        <v>1.2431191342253669</v>
      </c>
      <c r="G99" s="37">
        <f t="shared" si="4"/>
        <v>2.3701832240327718</v>
      </c>
      <c r="H99" s="37">
        <f t="shared" si="4"/>
        <v>9.7694400844062557E-2</v>
      </c>
      <c r="I99" s="37">
        <f t="shared" si="4"/>
        <v>0.71375814732090248</v>
      </c>
      <c r="J99" s="37">
        <f t="shared" si="4"/>
        <v>1.879642368870833</v>
      </c>
      <c r="K99" s="37">
        <f t="shared" si="4"/>
        <v>1.0033174651557601</v>
      </c>
      <c r="L99" s="37">
        <f>L98/L97*100-100</f>
        <v>1.8122369883936074</v>
      </c>
      <c r="M99" s="37">
        <f t="shared" si="4"/>
        <v>2.125494230136411</v>
      </c>
      <c r="N99" s="37">
        <f>N98/N97*100-100</f>
        <v>1.8674309504852289</v>
      </c>
      <c r="O99" s="33"/>
      <c r="P99" s="36" t="s">
        <v>130</v>
      </c>
      <c r="Q99" s="37">
        <f t="shared" ref="Q99:W99" si="5">Q98/Q97*100-100</f>
        <v>1.8369869979525788</v>
      </c>
      <c r="R99" s="37">
        <f t="shared" si="5"/>
        <v>0.5899686555013659</v>
      </c>
      <c r="S99" s="37">
        <f t="shared" si="5"/>
        <v>1.0202732988034029</v>
      </c>
      <c r="T99" s="37">
        <f t="shared" si="5"/>
        <v>6.1607922413196405</v>
      </c>
      <c r="U99" s="37">
        <f t="shared" si="5"/>
        <v>9.8461123505847894</v>
      </c>
      <c r="V99" s="37">
        <f t="shared" si="5"/>
        <v>10.73923333749245</v>
      </c>
      <c r="W99" s="37">
        <f t="shared" si="5"/>
        <v>1.8674309504852289</v>
      </c>
      <c r="X99" s="54" t="s">
        <v>72</v>
      </c>
      <c r="Z99" s="31"/>
      <c r="AA99" s="31"/>
    </row>
    <row r="100" spans="1:27" x14ac:dyDescent="0.2">
      <c r="A100" s="38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Z100" s="31"/>
      <c r="AA100" s="31"/>
    </row>
    <row r="101" spans="1:27" ht="15.75" x14ac:dyDescent="0.25">
      <c r="A101" s="39" t="s">
        <v>70</v>
      </c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1"/>
      <c r="P101" s="39" t="s">
        <v>70</v>
      </c>
      <c r="Q101" s="31"/>
      <c r="R101" s="31"/>
      <c r="S101" s="31"/>
      <c r="T101" s="31"/>
      <c r="U101" s="31"/>
      <c r="V101" s="31"/>
      <c r="W101" s="31"/>
      <c r="X101" s="31"/>
      <c r="Z101" s="31"/>
      <c r="AA101" s="31"/>
    </row>
    <row r="102" spans="1:27" x14ac:dyDescent="0.2">
      <c r="A102" s="29" t="s">
        <v>102</v>
      </c>
      <c r="B102" s="31">
        <f>B10/B6*100-100</f>
        <v>3.4714440561120767</v>
      </c>
      <c r="C102" s="31">
        <f t="shared" ref="C102:N102" si="6">C10/C6*100-100</f>
        <v>-6.9026349447796065</v>
      </c>
      <c r="D102" s="31">
        <f t="shared" si="6"/>
        <v>-3.6442832115321977</v>
      </c>
      <c r="E102" s="31">
        <f t="shared" si="6"/>
        <v>14.040011401537768</v>
      </c>
      <c r="F102" s="31">
        <f t="shared" si="6"/>
        <v>-26.503096352895668</v>
      </c>
      <c r="G102" s="31">
        <f t="shared" si="6"/>
        <v>-10.777714564108734</v>
      </c>
      <c r="H102" s="31">
        <f t="shared" si="6"/>
        <v>-37.497730785098504</v>
      </c>
      <c r="I102" s="31">
        <f t="shared" si="6"/>
        <v>14.475498676443024</v>
      </c>
      <c r="J102" s="31">
        <f t="shared" si="6"/>
        <v>-12.800153455038583</v>
      </c>
      <c r="K102" s="31">
        <f t="shared" si="6"/>
        <v>1.7847387305952793</v>
      </c>
      <c r="L102" s="31">
        <f t="shared" si="6"/>
        <v>-7.934579726541287</v>
      </c>
      <c r="M102" s="31">
        <f t="shared" si="6"/>
        <v>-14.993794653366649</v>
      </c>
      <c r="N102" s="31">
        <f t="shared" si="6"/>
        <v>-8.4533210003774002</v>
      </c>
      <c r="O102" s="31"/>
      <c r="P102" s="29" t="s">
        <v>102</v>
      </c>
      <c r="Q102" s="31">
        <f>Q10/Q6*100-100</f>
        <v>0.45415996301146322</v>
      </c>
      <c r="R102" s="31">
        <f t="shared" ref="R102:W102" si="7">R10/R6*100-100</f>
        <v>-15.415056649312447</v>
      </c>
      <c r="S102" s="31">
        <f t="shared" si="7"/>
        <v>-4.3819772819300766</v>
      </c>
      <c r="T102" s="31">
        <f t="shared" si="7"/>
        <v>-8.1883188888936473</v>
      </c>
      <c r="U102" s="31">
        <f t="shared" si="7"/>
        <v>50.492526331263747</v>
      </c>
      <c r="V102" s="31">
        <f t="shared" si="7"/>
        <v>50.600249789678799</v>
      </c>
      <c r="W102" s="31">
        <f t="shared" si="7"/>
        <v>-8.4533210003774002</v>
      </c>
      <c r="X102" s="50" t="s">
        <v>72</v>
      </c>
      <c r="Y102" s="31"/>
      <c r="Z102" s="31"/>
      <c r="AA102" s="31"/>
    </row>
    <row r="103" spans="1:27" x14ac:dyDescent="0.2">
      <c r="A103" s="29" t="s">
        <v>103</v>
      </c>
      <c r="B103" s="31">
        <f t="shared" ref="B103:N103" si="8">B11/B7*100-100</f>
        <v>-3.94518460642999</v>
      </c>
      <c r="C103" s="31">
        <f t="shared" si="8"/>
        <v>7.2950904241427565</v>
      </c>
      <c r="D103" s="31">
        <f t="shared" si="8"/>
        <v>-10.131731464026444</v>
      </c>
      <c r="E103" s="31">
        <f t="shared" si="8"/>
        <v>5.9930221440556153</v>
      </c>
      <c r="F103" s="31">
        <f t="shared" si="8"/>
        <v>17.810225818504577</v>
      </c>
      <c r="G103" s="31">
        <f t="shared" si="8"/>
        <v>4.0085769683993959</v>
      </c>
      <c r="H103" s="31">
        <f t="shared" si="8"/>
        <v>8.5572862216021406</v>
      </c>
      <c r="I103" s="31">
        <f t="shared" si="8"/>
        <v>30.866345475527254</v>
      </c>
      <c r="J103" s="31">
        <f t="shared" si="8"/>
        <v>4.1211165824615961</v>
      </c>
      <c r="K103" s="31">
        <f t="shared" si="8"/>
        <v>6.2610751730547634</v>
      </c>
      <c r="L103" s="31">
        <f t="shared" si="8"/>
        <v>3.7068806771723786</v>
      </c>
      <c r="M103" s="31">
        <f t="shared" si="8"/>
        <v>7.1051272337794273</v>
      </c>
      <c r="N103" s="31">
        <f t="shared" si="8"/>
        <v>3.9380787196312355</v>
      </c>
      <c r="O103" s="31"/>
      <c r="P103" s="29" t="s">
        <v>103</v>
      </c>
      <c r="Q103" s="31">
        <f t="shared" ref="Q103:W166" si="9">Q11/Q7*100-100</f>
        <v>11.499214660001073</v>
      </c>
      <c r="R103" s="31">
        <f t="shared" si="9"/>
        <v>-6.2079494609432402</v>
      </c>
      <c r="S103" s="31">
        <f t="shared" si="9"/>
        <v>-2.4846981893159921</v>
      </c>
      <c r="T103" s="31">
        <f t="shared" si="9"/>
        <v>26.548230167455401</v>
      </c>
      <c r="U103" s="31">
        <f t="shared" si="9"/>
        <v>22.36869865117275</v>
      </c>
      <c r="V103" s="31">
        <f t="shared" si="9"/>
        <v>38.552976193937042</v>
      </c>
      <c r="W103" s="31">
        <f t="shared" si="9"/>
        <v>3.9380787196312355</v>
      </c>
      <c r="X103" s="50" t="s">
        <v>72</v>
      </c>
      <c r="Y103" s="31"/>
      <c r="Z103" s="31"/>
      <c r="AA103" s="31"/>
    </row>
    <row r="104" spans="1:27" x14ac:dyDescent="0.2">
      <c r="A104" s="29" t="s">
        <v>104</v>
      </c>
      <c r="B104" s="31">
        <f t="shared" ref="B104:N104" si="10">B12/B8*100-100</f>
        <v>15.081369730185571</v>
      </c>
      <c r="C104" s="31">
        <f t="shared" si="10"/>
        <v>11.440492449626333</v>
      </c>
      <c r="D104" s="31">
        <f t="shared" si="10"/>
        <v>-3.6078288661712037</v>
      </c>
      <c r="E104" s="31">
        <f t="shared" si="10"/>
        <v>9.6416740847391083</v>
      </c>
      <c r="F104" s="31">
        <f t="shared" si="10"/>
        <v>46.858948586407678</v>
      </c>
      <c r="G104" s="31">
        <f t="shared" si="10"/>
        <v>21.455086604721998</v>
      </c>
      <c r="H104" s="31">
        <f t="shared" si="10"/>
        <v>33.76789347880819</v>
      </c>
      <c r="I104" s="31">
        <f t="shared" si="10"/>
        <v>38.303372991078049</v>
      </c>
      <c r="J104" s="31">
        <f t="shared" si="10"/>
        <v>19.779088283821849</v>
      </c>
      <c r="K104" s="31">
        <f t="shared" si="10"/>
        <v>7.9104871547554012</v>
      </c>
      <c r="L104" s="31">
        <f t="shared" si="10"/>
        <v>15.167813718619684</v>
      </c>
      <c r="M104" s="31">
        <f t="shared" si="10"/>
        <v>31.817496679701861</v>
      </c>
      <c r="N104" s="31">
        <f t="shared" si="10"/>
        <v>16.323277509806374</v>
      </c>
      <c r="O104" s="31"/>
      <c r="P104" s="29" t="s">
        <v>104</v>
      </c>
      <c r="Q104" s="31">
        <f t="shared" si="9"/>
        <v>15.677372501755158</v>
      </c>
      <c r="R104" s="31">
        <f t="shared" si="9"/>
        <v>3.2162634766058034</v>
      </c>
      <c r="S104" s="31">
        <f t="shared" si="9"/>
        <v>25.71221111173854</v>
      </c>
      <c r="T104" s="31">
        <f t="shared" si="9"/>
        <v>52.549650123228218</v>
      </c>
      <c r="U104" s="31">
        <f t="shared" si="9"/>
        <v>27.457987710990977</v>
      </c>
      <c r="V104" s="31">
        <f t="shared" si="9"/>
        <v>36.239905651279656</v>
      </c>
      <c r="W104" s="31">
        <f t="shared" si="9"/>
        <v>16.323277509806374</v>
      </c>
      <c r="X104" s="50" t="s">
        <v>72</v>
      </c>
      <c r="Y104" s="31"/>
      <c r="Z104" s="31"/>
      <c r="AA104" s="31"/>
    </row>
    <row r="105" spans="1:27" x14ac:dyDescent="0.2">
      <c r="A105" s="29" t="s">
        <v>105</v>
      </c>
      <c r="B105" s="31">
        <f t="shared" ref="B105:N105" si="11">B13/B9*100-100</f>
        <v>8.7010322411396999</v>
      </c>
      <c r="C105" s="31">
        <f t="shared" si="11"/>
        <v>15.661616952338292</v>
      </c>
      <c r="D105" s="31">
        <f t="shared" si="11"/>
        <v>-4.895262209979208</v>
      </c>
      <c r="E105" s="31">
        <f t="shared" si="11"/>
        <v>13.54773621321273</v>
      </c>
      <c r="F105" s="31">
        <f t="shared" si="11"/>
        <v>58.174874355540368</v>
      </c>
      <c r="G105" s="31">
        <f t="shared" si="11"/>
        <v>33.875278503737405</v>
      </c>
      <c r="H105" s="31">
        <f t="shared" si="11"/>
        <v>27.928656387661249</v>
      </c>
      <c r="I105" s="31">
        <f t="shared" si="11"/>
        <v>36.095649603267987</v>
      </c>
      <c r="J105" s="31">
        <f t="shared" si="11"/>
        <v>16.979526493118826</v>
      </c>
      <c r="K105" s="31">
        <f t="shared" si="11"/>
        <v>5.958567707114625</v>
      </c>
      <c r="L105" s="31">
        <f t="shared" si="11"/>
        <v>14.666787538283543</v>
      </c>
      <c r="M105" s="31">
        <f t="shared" si="11"/>
        <v>48.445828272531713</v>
      </c>
      <c r="N105" s="31">
        <f t="shared" si="11"/>
        <v>16.842358562153279</v>
      </c>
      <c r="O105" s="31"/>
      <c r="P105" s="29" t="s">
        <v>105</v>
      </c>
      <c r="Q105" s="31">
        <f t="shared" si="9"/>
        <v>23.268757328890175</v>
      </c>
      <c r="R105" s="31">
        <f t="shared" si="9"/>
        <v>2.3558229688581918</v>
      </c>
      <c r="S105" s="31">
        <f t="shared" si="9"/>
        <v>16.684756997983555</v>
      </c>
      <c r="T105" s="31">
        <f t="shared" si="9"/>
        <v>48.374039894965335</v>
      </c>
      <c r="U105" s="31">
        <f t="shared" si="9"/>
        <v>20.578342621061466</v>
      </c>
      <c r="V105" s="31">
        <f t="shared" si="9"/>
        <v>13.684789729761476</v>
      </c>
      <c r="W105" s="31">
        <f t="shared" si="9"/>
        <v>16.842358562153279</v>
      </c>
      <c r="X105" s="50" t="s">
        <v>72</v>
      </c>
      <c r="Y105" s="31"/>
      <c r="Z105" s="31"/>
      <c r="AA105" s="31"/>
    </row>
    <row r="106" spans="1:27" x14ac:dyDescent="0.2">
      <c r="A106" s="29" t="s">
        <v>98</v>
      </c>
      <c r="B106" s="31">
        <f t="shared" ref="B106:N106" si="12">B14/B10*100-100</f>
        <v>-11.03067918981894</v>
      </c>
      <c r="C106" s="31">
        <f t="shared" si="12"/>
        <v>22.383863510359703</v>
      </c>
      <c r="D106" s="31">
        <f t="shared" si="12"/>
        <v>-12.446451701649053</v>
      </c>
      <c r="E106" s="31">
        <f t="shared" si="12"/>
        <v>15.569872848409943</v>
      </c>
      <c r="F106" s="31">
        <f t="shared" si="12"/>
        <v>32.268116445514266</v>
      </c>
      <c r="G106" s="31">
        <f t="shared" si="12"/>
        <v>29.239446001528194</v>
      </c>
      <c r="H106" s="31">
        <f t="shared" si="12"/>
        <v>14.419021456886654</v>
      </c>
      <c r="I106" s="31">
        <f t="shared" si="12"/>
        <v>24.708839447275494</v>
      </c>
      <c r="J106" s="31">
        <f t="shared" si="12"/>
        <v>16.857880021867231</v>
      </c>
      <c r="K106" s="31">
        <f t="shared" si="12"/>
        <v>1.0831227699190151</v>
      </c>
      <c r="L106" s="31">
        <f t="shared" si="12"/>
        <v>11.419727411644743</v>
      </c>
      <c r="M106" s="31">
        <f t="shared" si="12"/>
        <v>34.80958025246764</v>
      </c>
      <c r="N106" s="31">
        <f t="shared" si="12"/>
        <v>13.000700240213689</v>
      </c>
      <c r="O106" s="31"/>
      <c r="P106" s="29" t="s">
        <v>98</v>
      </c>
      <c r="Q106" s="31">
        <f t="shared" si="9"/>
        <v>14.974187930202248</v>
      </c>
      <c r="R106" s="31">
        <f t="shared" si="9"/>
        <v>-5.9904628098923922</v>
      </c>
      <c r="S106" s="31">
        <f t="shared" si="9"/>
        <v>17.369186798607132</v>
      </c>
      <c r="T106" s="31">
        <f t="shared" si="9"/>
        <v>27.463346041321685</v>
      </c>
      <c r="U106" s="31">
        <f t="shared" si="9"/>
        <v>19.612562103217684</v>
      </c>
      <c r="V106" s="31">
        <f t="shared" si="9"/>
        <v>0.17215196318434778</v>
      </c>
      <c r="W106" s="31">
        <f t="shared" si="9"/>
        <v>13.000700240213689</v>
      </c>
      <c r="X106" s="50" t="s">
        <v>72</v>
      </c>
      <c r="Y106" s="31"/>
      <c r="Z106" s="31"/>
      <c r="AA106" s="31"/>
    </row>
    <row r="107" spans="1:27" x14ac:dyDescent="0.2">
      <c r="A107" s="29" t="s">
        <v>99</v>
      </c>
      <c r="B107" s="31">
        <f t="shared" ref="B107:N107" si="13">B15/B11*100-100</f>
        <v>-5.6275500113570018</v>
      </c>
      <c r="C107" s="31">
        <f t="shared" si="13"/>
        <v>14.874289769273602</v>
      </c>
      <c r="D107" s="31">
        <f t="shared" si="13"/>
        <v>-14.437648028766262</v>
      </c>
      <c r="E107" s="31">
        <f t="shared" si="13"/>
        <v>14.095226780932762</v>
      </c>
      <c r="F107" s="31">
        <f t="shared" si="13"/>
        <v>25.30896408365966</v>
      </c>
      <c r="G107" s="31">
        <f t="shared" si="13"/>
        <v>17.728995143186836</v>
      </c>
      <c r="H107" s="31">
        <f t="shared" si="13"/>
        <v>8.2604989071876673</v>
      </c>
      <c r="I107" s="31">
        <f t="shared" si="13"/>
        <v>16.97746662750879</v>
      </c>
      <c r="J107" s="31">
        <f t="shared" si="13"/>
        <v>6.0489829387394138</v>
      </c>
      <c r="K107" s="31">
        <f t="shared" si="13"/>
        <v>-2.6110908835334499</v>
      </c>
      <c r="L107" s="31">
        <f t="shared" si="13"/>
        <v>7.070118251292385</v>
      </c>
      <c r="M107" s="31">
        <f t="shared" si="13"/>
        <v>35.171558782943094</v>
      </c>
      <c r="N107" s="31">
        <f t="shared" si="13"/>
        <v>8.9667562963072385</v>
      </c>
      <c r="O107" s="31"/>
      <c r="P107" s="29" t="s">
        <v>99</v>
      </c>
      <c r="Q107" s="31">
        <f t="shared" si="9"/>
        <v>11.742404410615109</v>
      </c>
      <c r="R107" s="31">
        <f t="shared" si="9"/>
        <v>-18.191007441680355</v>
      </c>
      <c r="S107" s="31">
        <f t="shared" si="9"/>
        <v>10.095209774428838</v>
      </c>
      <c r="T107" s="31">
        <f t="shared" si="9"/>
        <v>9.9150892067396228</v>
      </c>
      <c r="U107" s="31">
        <f t="shared" si="9"/>
        <v>44.722683206591711</v>
      </c>
      <c r="V107" s="31">
        <f t="shared" si="9"/>
        <v>15.170502811131257</v>
      </c>
      <c r="W107" s="31">
        <f t="shared" si="9"/>
        <v>8.9667562963072385</v>
      </c>
      <c r="X107" s="50" t="s">
        <v>72</v>
      </c>
      <c r="Y107" s="31"/>
      <c r="Z107" s="31"/>
      <c r="AA107" s="31"/>
    </row>
    <row r="108" spans="1:27" x14ac:dyDescent="0.2">
      <c r="A108" s="29" t="s">
        <v>100</v>
      </c>
      <c r="B108" s="31">
        <f t="shared" ref="B108:N108" si="14">B16/B12*100-100</f>
        <v>-5.7428507502260402</v>
      </c>
      <c r="C108" s="31">
        <f t="shared" si="14"/>
        <v>6.669956978254902</v>
      </c>
      <c r="D108" s="31">
        <f t="shared" si="14"/>
        <v>-16.966794088064489</v>
      </c>
      <c r="E108" s="31">
        <f t="shared" si="14"/>
        <v>-0.93668498734055561</v>
      </c>
      <c r="F108" s="31">
        <f t="shared" si="14"/>
        <v>18.08069776287158</v>
      </c>
      <c r="G108" s="31">
        <f t="shared" si="14"/>
        <v>0.90423733267041939</v>
      </c>
      <c r="H108" s="31">
        <f t="shared" si="14"/>
        <v>-5.7609717309780422</v>
      </c>
      <c r="I108" s="31">
        <f t="shared" si="14"/>
        <v>10.461965592529126</v>
      </c>
      <c r="J108" s="31">
        <f t="shared" si="14"/>
        <v>-4.7100348640715453</v>
      </c>
      <c r="K108" s="31">
        <f t="shared" si="14"/>
        <v>-5.9031333163431299</v>
      </c>
      <c r="L108" s="31">
        <f t="shared" si="14"/>
        <v>-1.5942019416064426</v>
      </c>
      <c r="M108" s="31">
        <f t="shared" si="14"/>
        <v>-9.5922158509965101</v>
      </c>
      <c r="N108" s="31">
        <f t="shared" si="14"/>
        <v>-2.1985239432276984</v>
      </c>
      <c r="O108" s="31"/>
      <c r="P108" s="29" t="s">
        <v>100</v>
      </c>
      <c r="Q108" s="31">
        <f t="shared" si="9"/>
        <v>-0.7097390018670211</v>
      </c>
      <c r="R108" s="31">
        <f t="shared" si="9"/>
        <v>-27.289191689429785</v>
      </c>
      <c r="S108" s="31">
        <f t="shared" si="9"/>
        <v>-14.596994028704302</v>
      </c>
      <c r="T108" s="31">
        <f t="shared" si="9"/>
        <v>-3.8239315150703845</v>
      </c>
      <c r="U108" s="31">
        <f t="shared" si="9"/>
        <v>25.791093223175324</v>
      </c>
      <c r="V108" s="31">
        <f t="shared" si="9"/>
        <v>-9.3248512361940357</v>
      </c>
      <c r="W108" s="31">
        <f t="shared" si="9"/>
        <v>-2.1985239432276984</v>
      </c>
      <c r="X108" s="50" t="s">
        <v>72</v>
      </c>
      <c r="Y108" s="31"/>
      <c r="Z108" s="31"/>
      <c r="AA108" s="31"/>
    </row>
    <row r="109" spans="1:27" x14ac:dyDescent="0.2">
      <c r="A109" s="29" t="s">
        <v>101</v>
      </c>
      <c r="B109" s="31">
        <f t="shared" ref="B109:N109" si="15">B17/B13*100-100</f>
        <v>-1.1808841911839352</v>
      </c>
      <c r="C109" s="31">
        <f t="shared" si="15"/>
        <v>-3.5030940750400106</v>
      </c>
      <c r="D109" s="31">
        <f t="shared" si="15"/>
        <v>-23.528258204173184</v>
      </c>
      <c r="E109" s="31">
        <f t="shared" si="15"/>
        <v>-10.810241819391948</v>
      </c>
      <c r="F109" s="31">
        <f t="shared" si="15"/>
        <v>8.3710167207864572</v>
      </c>
      <c r="G109" s="31">
        <f t="shared" si="15"/>
        <v>-20.075684680610308</v>
      </c>
      <c r="H109" s="31">
        <f t="shared" si="15"/>
        <v>-9.0373118599122932</v>
      </c>
      <c r="I109" s="31">
        <f t="shared" si="15"/>
        <v>4.1322497884973615</v>
      </c>
      <c r="J109" s="31">
        <f t="shared" si="15"/>
        <v>-1.6118718389074331</v>
      </c>
      <c r="K109" s="31">
        <f t="shared" si="15"/>
        <v>-9.2421835489873274</v>
      </c>
      <c r="L109" s="31">
        <f t="shared" si="15"/>
        <v>-5.8097399703501509</v>
      </c>
      <c r="M109" s="31">
        <f t="shared" si="15"/>
        <v>-16.58764711695909</v>
      </c>
      <c r="N109" s="31">
        <f t="shared" si="15"/>
        <v>-6.6810180452278445</v>
      </c>
      <c r="O109" s="31"/>
      <c r="P109" s="29" t="s">
        <v>101</v>
      </c>
      <c r="Q109" s="31">
        <f t="shared" si="9"/>
        <v>-9.8107610677350294</v>
      </c>
      <c r="R109" s="31">
        <f t="shared" si="9"/>
        <v>-33.490880559141047</v>
      </c>
      <c r="S109" s="31">
        <f t="shared" si="9"/>
        <v>-0.52515821872191282</v>
      </c>
      <c r="T109" s="31">
        <f t="shared" si="9"/>
        <v>-4.9761748002127604</v>
      </c>
      <c r="U109" s="31">
        <f t="shared" si="9"/>
        <v>14.301940333814841</v>
      </c>
      <c r="V109" s="31">
        <f t="shared" si="9"/>
        <v>-12.395059841132124</v>
      </c>
      <c r="W109" s="31">
        <f t="shared" si="9"/>
        <v>-6.6810180452278445</v>
      </c>
      <c r="X109" s="50" t="s">
        <v>72</v>
      </c>
      <c r="Y109" s="31"/>
      <c r="Z109" s="31"/>
      <c r="AA109" s="31"/>
    </row>
    <row r="110" spans="1:27" x14ac:dyDescent="0.2">
      <c r="A110" s="29" t="s">
        <v>94</v>
      </c>
      <c r="B110" s="31">
        <f t="shared" ref="B110:N110" si="16">B18/B14*100-100</f>
        <v>2.9925705623278844</v>
      </c>
      <c r="C110" s="31">
        <f t="shared" si="16"/>
        <v>-15.02309826652683</v>
      </c>
      <c r="D110" s="31">
        <f t="shared" si="16"/>
        <v>-28.702632746011176</v>
      </c>
      <c r="E110" s="31">
        <f t="shared" si="16"/>
        <v>1.2595000972730759</v>
      </c>
      <c r="F110" s="31">
        <f t="shared" si="16"/>
        <v>3.024274529105341</v>
      </c>
      <c r="G110" s="31">
        <f t="shared" si="16"/>
        <v>-39.846161196449302</v>
      </c>
      <c r="H110" s="31">
        <f t="shared" si="16"/>
        <v>-0.56999804065588933</v>
      </c>
      <c r="I110" s="31">
        <f t="shared" si="16"/>
        <v>-2.9008424176488461</v>
      </c>
      <c r="J110" s="31">
        <f t="shared" si="16"/>
        <v>-2.4108833163200245</v>
      </c>
      <c r="K110" s="31">
        <f t="shared" si="16"/>
        <v>-13.093680806870339</v>
      </c>
      <c r="L110" s="31">
        <f t="shared" si="16"/>
        <v>-7.6264967334420817</v>
      </c>
      <c r="M110" s="31">
        <f t="shared" si="16"/>
        <v>-17.603870439053125</v>
      </c>
      <c r="N110" s="31">
        <f t="shared" si="16"/>
        <v>-8.4508548437728876</v>
      </c>
      <c r="O110" s="31"/>
      <c r="P110" s="29" t="s">
        <v>94</v>
      </c>
      <c r="Q110" s="31">
        <f t="shared" si="9"/>
        <v>-12.903572632030475</v>
      </c>
      <c r="R110" s="31">
        <f t="shared" si="9"/>
        <v>-32.439091656925228</v>
      </c>
      <c r="S110" s="31">
        <f t="shared" si="9"/>
        <v>-5.9963170350459336</v>
      </c>
      <c r="T110" s="31">
        <f t="shared" si="9"/>
        <v>4.5809378160903691</v>
      </c>
      <c r="U110" s="31">
        <f t="shared" si="9"/>
        <v>-25.696035107572499</v>
      </c>
      <c r="V110" s="31">
        <f t="shared" si="9"/>
        <v>-21.943382453263609</v>
      </c>
      <c r="W110" s="31">
        <f t="shared" si="9"/>
        <v>-8.4508548437728876</v>
      </c>
      <c r="X110" s="50" t="s">
        <v>72</v>
      </c>
      <c r="Y110" s="31"/>
      <c r="Z110" s="31"/>
      <c r="AA110" s="31"/>
    </row>
    <row r="111" spans="1:27" x14ac:dyDescent="0.2">
      <c r="A111" s="29" t="s">
        <v>95</v>
      </c>
      <c r="B111" s="31">
        <f t="shared" ref="B111:N111" si="17">B19/B15*100-100</f>
        <v>7.0073402114330605</v>
      </c>
      <c r="C111" s="31">
        <f t="shared" si="17"/>
        <v>-33.714574449931831</v>
      </c>
      <c r="D111" s="31">
        <f t="shared" si="17"/>
        <v>-42.153909856323565</v>
      </c>
      <c r="E111" s="31">
        <f t="shared" si="17"/>
        <v>-42.783543121451807</v>
      </c>
      <c r="F111" s="31">
        <f t="shared" si="17"/>
        <v>-2.9292851949047645</v>
      </c>
      <c r="G111" s="31">
        <f t="shared" si="17"/>
        <v>-50.395010628100913</v>
      </c>
      <c r="H111" s="31">
        <f t="shared" si="17"/>
        <v>-9.6867279480976975</v>
      </c>
      <c r="I111" s="31">
        <f t="shared" si="17"/>
        <v>-4.1723933955881876</v>
      </c>
      <c r="J111" s="31">
        <f t="shared" si="17"/>
        <v>-1.9906581730271</v>
      </c>
      <c r="K111" s="31">
        <f t="shared" si="17"/>
        <v>-11.197304763674822</v>
      </c>
      <c r="L111" s="31">
        <f t="shared" si="17"/>
        <v>-19.768585350969659</v>
      </c>
      <c r="M111" s="31">
        <f t="shared" si="17"/>
        <v>-37.853891468670916</v>
      </c>
      <c r="N111" s="31">
        <f t="shared" si="17"/>
        <v>-21.347774752730416</v>
      </c>
      <c r="O111" s="31"/>
      <c r="P111" s="29" t="s">
        <v>95</v>
      </c>
      <c r="Q111" s="31">
        <f t="shared" si="9"/>
        <v>-18.318671370235833</v>
      </c>
      <c r="R111" s="31">
        <f t="shared" si="9"/>
        <v>-19.939703851044086</v>
      </c>
      <c r="S111" s="31">
        <f t="shared" si="9"/>
        <v>-1.1071941074849718</v>
      </c>
      <c r="T111" s="31">
        <f t="shared" si="9"/>
        <v>-46.616838512717905</v>
      </c>
      <c r="U111" s="31">
        <f t="shared" si="9"/>
        <v>-60.848302917132777</v>
      </c>
      <c r="V111" s="31">
        <f t="shared" si="9"/>
        <v>-62.057257010968755</v>
      </c>
      <c r="W111" s="31">
        <f t="shared" si="9"/>
        <v>-21.347774752730416</v>
      </c>
      <c r="X111" s="50" t="s">
        <v>72</v>
      </c>
      <c r="Y111" s="31"/>
      <c r="Z111" s="31"/>
      <c r="AA111" s="31"/>
    </row>
    <row r="112" spans="1:27" x14ac:dyDescent="0.2">
      <c r="A112" s="29" t="s">
        <v>96</v>
      </c>
      <c r="B112" s="31">
        <f t="shared" ref="B112:N112" si="18">B20/B16*100-100</f>
        <v>-3.4715953614505537</v>
      </c>
      <c r="C112" s="31">
        <f t="shared" si="18"/>
        <v>-19.096135583039128</v>
      </c>
      <c r="D112" s="31">
        <f t="shared" si="18"/>
        <v>-31.31539807071735</v>
      </c>
      <c r="E112" s="31">
        <f t="shared" si="18"/>
        <v>-17.415594018966601</v>
      </c>
      <c r="F112" s="31">
        <f t="shared" si="18"/>
        <v>-4.5165856772192114</v>
      </c>
      <c r="G112" s="31">
        <f t="shared" si="18"/>
        <v>-57.044095156802186</v>
      </c>
      <c r="H112" s="31">
        <f t="shared" si="18"/>
        <v>5.2035261680969995</v>
      </c>
      <c r="I112" s="31">
        <f t="shared" si="18"/>
        <v>3.8088863324190925E-2</v>
      </c>
      <c r="J112" s="31">
        <f t="shared" si="18"/>
        <v>0.47848934447304714</v>
      </c>
      <c r="K112" s="31">
        <f t="shared" si="18"/>
        <v>-3.0454905224666788</v>
      </c>
      <c r="L112" s="31">
        <f t="shared" si="18"/>
        <v>-11.40872168673458</v>
      </c>
      <c r="M112" s="31">
        <f t="shared" si="18"/>
        <v>-4.1868376883890193</v>
      </c>
      <c r="N112" s="31">
        <f t="shared" si="18"/>
        <v>-10.933913448867756</v>
      </c>
      <c r="O112" s="31"/>
      <c r="P112" s="29" t="s">
        <v>96</v>
      </c>
      <c r="Q112" s="31">
        <f t="shared" si="9"/>
        <v>-8.0869388687057011</v>
      </c>
      <c r="R112" s="31">
        <f t="shared" si="9"/>
        <v>-1.5303128380360675</v>
      </c>
      <c r="S112" s="31">
        <f t="shared" si="9"/>
        <v>3.7731213137297175</v>
      </c>
      <c r="T112" s="31">
        <f t="shared" si="9"/>
        <v>-15.124103513111237</v>
      </c>
      <c r="U112" s="31">
        <f t="shared" si="9"/>
        <v>-43.838949276418084</v>
      </c>
      <c r="V112" s="31">
        <f t="shared" si="9"/>
        <v>-32.260633328815317</v>
      </c>
      <c r="W112" s="31">
        <f t="shared" si="9"/>
        <v>-10.933913448867756</v>
      </c>
      <c r="X112" s="50" t="s">
        <v>72</v>
      </c>
      <c r="Y112" s="31"/>
      <c r="Z112" s="31"/>
      <c r="AA112" s="31"/>
    </row>
    <row r="113" spans="1:27" x14ac:dyDescent="0.2">
      <c r="A113" s="29" t="s">
        <v>97</v>
      </c>
      <c r="B113" s="31">
        <f t="shared" ref="B113:N113" si="19">B21/B17*100-100</f>
        <v>-2.9624805300974941</v>
      </c>
      <c r="C113" s="31">
        <f t="shared" si="19"/>
        <v>-12.614271173600898</v>
      </c>
      <c r="D113" s="31">
        <f t="shared" si="19"/>
        <v>-2.5603108697494434</v>
      </c>
      <c r="E113" s="31">
        <f t="shared" si="19"/>
        <v>-12.24608777757858</v>
      </c>
      <c r="F113" s="31">
        <f t="shared" si="19"/>
        <v>-3.6254080797125283</v>
      </c>
      <c r="G113" s="31">
        <f t="shared" si="19"/>
        <v>-55.920295113357312</v>
      </c>
      <c r="H113" s="31">
        <f t="shared" si="19"/>
        <v>4.0103105003516788</v>
      </c>
      <c r="I113" s="31">
        <f t="shared" si="19"/>
        <v>12.765456195765651</v>
      </c>
      <c r="J113" s="31">
        <f t="shared" si="19"/>
        <v>-3.4545263681982021</v>
      </c>
      <c r="K113" s="31">
        <f t="shared" si="19"/>
        <v>14.849526070631839</v>
      </c>
      <c r="L113" s="31">
        <f t="shared" si="19"/>
        <v>-6.9774851377725184</v>
      </c>
      <c r="M113" s="31">
        <f t="shared" si="19"/>
        <v>-18.401436343421068</v>
      </c>
      <c r="N113" s="31">
        <f t="shared" si="19"/>
        <v>-7.9254535512307456</v>
      </c>
      <c r="O113" s="31"/>
      <c r="P113" s="29" t="s">
        <v>97</v>
      </c>
      <c r="Q113" s="31">
        <f t="shared" si="9"/>
        <v>-9.0558822641112755</v>
      </c>
      <c r="R113" s="31">
        <f t="shared" si="9"/>
        <v>18.597354754701072</v>
      </c>
      <c r="S113" s="31">
        <f t="shared" si="9"/>
        <v>-2.8469723321156408</v>
      </c>
      <c r="T113" s="31">
        <f t="shared" si="9"/>
        <v>3.1273565618483445</v>
      </c>
      <c r="U113" s="31">
        <f t="shared" si="9"/>
        <v>-37.531115753712463</v>
      </c>
      <c r="V113" s="31">
        <f t="shared" si="9"/>
        <v>-18.343923368857361</v>
      </c>
      <c r="W113" s="31">
        <f t="shared" si="9"/>
        <v>-7.9254535512307456</v>
      </c>
      <c r="X113" s="50" t="s">
        <v>72</v>
      </c>
      <c r="Y113" s="31"/>
      <c r="Z113" s="31"/>
      <c r="AA113" s="31"/>
    </row>
    <row r="114" spans="1:27" x14ac:dyDescent="0.2">
      <c r="A114" s="29" t="s">
        <v>90</v>
      </c>
      <c r="B114" s="31">
        <f t="shared" ref="B114:N114" si="20">B22/B18*100-100</f>
        <v>-3.4678470181242034</v>
      </c>
      <c r="C114" s="31">
        <f t="shared" si="20"/>
        <v>7.4124938819863502</v>
      </c>
      <c r="D114" s="31">
        <f t="shared" si="20"/>
        <v>-17.141573191033103</v>
      </c>
      <c r="E114" s="31">
        <f t="shared" si="20"/>
        <v>-11.139335223339415</v>
      </c>
      <c r="F114" s="31">
        <f t="shared" si="20"/>
        <v>-1.9208762624284645</v>
      </c>
      <c r="G114" s="31">
        <f t="shared" si="20"/>
        <v>-25.195549969598062</v>
      </c>
      <c r="H114" s="31">
        <f t="shared" si="20"/>
        <v>-1.6723620326694544</v>
      </c>
      <c r="I114" s="31">
        <f t="shared" si="20"/>
        <v>38.929907837098199</v>
      </c>
      <c r="J114" s="31">
        <f t="shared" si="20"/>
        <v>5.5483683128739756</v>
      </c>
      <c r="K114" s="31">
        <f t="shared" si="20"/>
        <v>43.741686694258362</v>
      </c>
      <c r="L114" s="31">
        <f t="shared" si="20"/>
        <v>1.4933819163371282</v>
      </c>
      <c r="M114" s="31">
        <f t="shared" si="20"/>
        <v>8.8324940053074954</v>
      </c>
      <c r="N114" s="31">
        <f t="shared" si="20"/>
        <v>2.1464846534149586</v>
      </c>
      <c r="O114" s="31"/>
      <c r="P114" s="29" t="s">
        <v>90</v>
      </c>
      <c r="Q114" s="31">
        <f t="shared" si="9"/>
        <v>9.4856433122725008</v>
      </c>
      <c r="R114" s="31">
        <f t="shared" si="9"/>
        <v>57.451460760925158</v>
      </c>
      <c r="S114" s="31">
        <f t="shared" si="9"/>
        <v>14.793808814012735</v>
      </c>
      <c r="T114" s="31">
        <f t="shared" si="9"/>
        <v>-14.67580820620438</v>
      </c>
      <c r="U114" s="31">
        <f t="shared" si="9"/>
        <v>16.348614640511627</v>
      </c>
      <c r="V114" s="31">
        <f t="shared" si="9"/>
        <v>-24.321438834208749</v>
      </c>
      <c r="W114" s="31">
        <f t="shared" si="9"/>
        <v>2.1464846534149586</v>
      </c>
      <c r="X114" s="50" t="s">
        <v>72</v>
      </c>
      <c r="Y114" s="31"/>
      <c r="Z114" s="31"/>
      <c r="AA114" s="31"/>
    </row>
    <row r="115" spans="1:27" x14ac:dyDescent="0.2">
      <c r="A115" s="29" t="s">
        <v>91</v>
      </c>
      <c r="B115" s="31">
        <f t="shared" ref="B115:N115" si="21">B23/B19*100-100</f>
        <v>-7.6684906631485177</v>
      </c>
      <c r="C115" s="31">
        <f t="shared" si="21"/>
        <v>44.694729295652536</v>
      </c>
      <c r="D115" s="31">
        <f t="shared" si="21"/>
        <v>27.732962004977438</v>
      </c>
      <c r="E115" s="31">
        <f t="shared" si="21"/>
        <v>55.627452643814479</v>
      </c>
      <c r="F115" s="31">
        <f t="shared" si="21"/>
        <v>2.1875623650192892</v>
      </c>
      <c r="G115" s="31">
        <f t="shared" si="21"/>
        <v>8.8293481980352198</v>
      </c>
      <c r="H115" s="31">
        <f t="shared" si="21"/>
        <v>15.314892399744508</v>
      </c>
      <c r="I115" s="31">
        <f t="shared" si="21"/>
        <v>45.495330017813529</v>
      </c>
      <c r="J115" s="31">
        <f t="shared" si="21"/>
        <v>8.2275480873241094</v>
      </c>
      <c r="K115" s="31">
        <f t="shared" si="21"/>
        <v>53.825095247973877</v>
      </c>
      <c r="L115" s="31">
        <f t="shared" si="21"/>
        <v>21.798881049412415</v>
      </c>
      <c r="M115" s="31">
        <f t="shared" si="21"/>
        <v>12.679929888663708</v>
      </c>
      <c r="N115" s="31">
        <f t="shared" si="21"/>
        <v>21.060191636814011</v>
      </c>
      <c r="O115" s="31"/>
      <c r="P115" s="29" t="s">
        <v>91</v>
      </c>
      <c r="Q115" s="31">
        <f t="shared" si="9"/>
        <v>8.8992643270577645</v>
      </c>
      <c r="R115" s="31">
        <f t="shared" si="9"/>
        <v>60.242075078924131</v>
      </c>
      <c r="S115" s="31">
        <f t="shared" si="9"/>
        <v>14.756360864175491</v>
      </c>
      <c r="T115" s="31">
        <f t="shared" si="9"/>
        <v>65.689637424667637</v>
      </c>
      <c r="U115" s="31">
        <f t="shared" si="9"/>
        <v>86.374326956765515</v>
      </c>
      <c r="V115" s="31">
        <f t="shared" si="9"/>
        <v>43.727853002344489</v>
      </c>
      <c r="W115" s="31">
        <f t="shared" si="9"/>
        <v>21.060191636814011</v>
      </c>
      <c r="X115" s="50" t="s">
        <v>72</v>
      </c>
      <c r="Y115" s="31"/>
      <c r="Z115" s="31"/>
      <c r="AA115" s="31"/>
    </row>
    <row r="116" spans="1:27" x14ac:dyDescent="0.2">
      <c r="A116" s="29" t="s">
        <v>92</v>
      </c>
      <c r="B116" s="31">
        <f t="shared" ref="B116:N116" si="22">B24/B20*100-100</f>
        <v>-12.53165737051026</v>
      </c>
      <c r="C116" s="31">
        <f t="shared" si="22"/>
        <v>23.681243118162087</v>
      </c>
      <c r="D116" s="31">
        <f t="shared" si="22"/>
        <v>19.436568451518795</v>
      </c>
      <c r="E116" s="31">
        <f t="shared" si="22"/>
        <v>16.318555288699699</v>
      </c>
      <c r="F116" s="31">
        <f t="shared" si="22"/>
        <v>3.8225177198762452</v>
      </c>
      <c r="G116" s="31">
        <f t="shared" si="22"/>
        <v>27.241864196395554</v>
      </c>
      <c r="H116" s="31">
        <f t="shared" si="22"/>
        <v>16.67036850252741</v>
      </c>
      <c r="I116" s="31">
        <f t="shared" si="22"/>
        <v>37.68190532863963</v>
      </c>
      <c r="J116" s="31">
        <f t="shared" si="22"/>
        <v>4.7783021810013651</v>
      </c>
      <c r="K116" s="31">
        <f t="shared" si="22"/>
        <v>46.081146559695554</v>
      </c>
      <c r="L116" s="31">
        <f t="shared" si="22"/>
        <v>11.496690777014763</v>
      </c>
      <c r="M116" s="31">
        <f t="shared" si="22"/>
        <v>-0.58714378028776082</v>
      </c>
      <c r="N116" s="31">
        <f t="shared" si="22"/>
        <v>10.491446906722388</v>
      </c>
      <c r="O116" s="31"/>
      <c r="P116" s="29" t="s">
        <v>92</v>
      </c>
      <c r="Q116" s="31">
        <f t="shared" si="9"/>
        <v>8.9838057766286568</v>
      </c>
      <c r="R116" s="31">
        <f t="shared" si="9"/>
        <v>41.652072805742108</v>
      </c>
      <c r="S116" s="31">
        <f t="shared" si="9"/>
        <v>4.0233719618445036</v>
      </c>
      <c r="T116" s="31">
        <f t="shared" si="9"/>
        <v>9.0742911232753585</v>
      </c>
      <c r="U116" s="31">
        <f t="shared" si="9"/>
        <v>15.547010736529813</v>
      </c>
      <c r="V116" s="31">
        <f t="shared" si="9"/>
        <v>-12.858844404173084</v>
      </c>
      <c r="W116" s="31">
        <f t="shared" si="9"/>
        <v>10.491446906722388</v>
      </c>
      <c r="X116" s="50" t="s">
        <v>72</v>
      </c>
      <c r="Y116" s="31"/>
      <c r="Z116" s="31"/>
      <c r="AA116" s="31"/>
    </row>
    <row r="117" spans="1:27" x14ac:dyDescent="0.2">
      <c r="A117" s="29" t="s">
        <v>93</v>
      </c>
      <c r="B117" s="31">
        <f t="shared" ref="B117:N117" si="23">B25/B21*100-100</f>
        <v>-21.114021722180894</v>
      </c>
      <c r="C117" s="31">
        <f t="shared" si="23"/>
        <v>5.0959425123392492</v>
      </c>
      <c r="D117" s="31">
        <f t="shared" si="23"/>
        <v>-18.917462029086536</v>
      </c>
      <c r="E117" s="31">
        <f t="shared" si="23"/>
        <v>-21.134928117661005</v>
      </c>
      <c r="F117" s="31">
        <f t="shared" si="23"/>
        <v>3.035479318116117</v>
      </c>
      <c r="G117" s="31">
        <f t="shared" si="23"/>
        <v>15.687524270947065</v>
      </c>
      <c r="H117" s="31">
        <f t="shared" si="23"/>
        <v>22.979024703235766</v>
      </c>
      <c r="I117" s="31">
        <f t="shared" si="23"/>
        <v>14.830835694833439</v>
      </c>
      <c r="J117" s="31">
        <f t="shared" si="23"/>
        <v>4.011096970481745</v>
      </c>
      <c r="K117" s="31">
        <f t="shared" si="23"/>
        <v>21.418494295460349</v>
      </c>
      <c r="L117" s="31">
        <f t="shared" si="23"/>
        <v>-2.5775584602832282</v>
      </c>
      <c r="M117" s="31">
        <f t="shared" si="23"/>
        <v>25.627818693254056</v>
      </c>
      <c r="N117" s="31">
        <f t="shared" si="23"/>
        <v>-0.56463774000270917</v>
      </c>
      <c r="O117" s="31"/>
      <c r="P117" s="29" t="s">
        <v>93</v>
      </c>
      <c r="Q117" s="31">
        <f t="shared" si="9"/>
        <v>3.4688301110857793</v>
      </c>
      <c r="R117" s="31">
        <f t="shared" si="9"/>
        <v>-6.8605372544276833</v>
      </c>
      <c r="S117" s="31">
        <f t="shared" si="9"/>
        <v>7.1351518412317176</v>
      </c>
      <c r="T117" s="31">
        <f t="shared" si="9"/>
        <v>-24.596591779183811</v>
      </c>
      <c r="U117" s="31">
        <f t="shared" si="9"/>
        <v>-11.145612598177948</v>
      </c>
      <c r="V117" s="31">
        <f t="shared" si="9"/>
        <v>63.427424758411263</v>
      </c>
      <c r="W117" s="31">
        <f t="shared" si="9"/>
        <v>-0.56463774000270917</v>
      </c>
      <c r="X117" s="50" t="s">
        <v>72</v>
      </c>
      <c r="Y117" s="31"/>
      <c r="Z117" s="31"/>
      <c r="AA117" s="31"/>
    </row>
    <row r="118" spans="1:27" x14ac:dyDescent="0.2">
      <c r="A118" s="29" t="s">
        <v>13</v>
      </c>
      <c r="B118" s="31">
        <f t="shared" ref="B118:N118" si="24">B26/B22*100-100</f>
        <v>2.1481223285428683</v>
      </c>
      <c r="C118" s="31">
        <f t="shared" si="24"/>
        <v>-5.2222388813384981</v>
      </c>
      <c r="D118" s="31">
        <f t="shared" si="24"/>
        <v>-1.766054762326192</v>
      </c>
      <c r="E118" s="31">
        <f t="shared" si="24"/>
        <v>-11.637373037025455</v>
      </c>
      <c r="F118" s="31">
        <f t="shared" si="24"/>
        <v>-0.83202572607022773</v>
      </c>
      <c r="G118" s="31">
        <f t="shared" si="24"/>
        <v>-19.867224071946239</v>
      </c>
      <c r="H118" s="31">
        <f t="shared" si="24"/>
        <v>3.1506406811811445</v>
      </c>
      <c r="I118" s="31">
        <f t="shared" si="24"/>
        <v>-18.508671127797555</v>
      </c>
      <c r="J118" s="31">
        <f t="shared" si="24"/>
        <v>-2.0163242140751265</v>
      </c>
      <c r="K118" s="31">
        <f t="shared" si="24"/>
        <v>-7.7086786763240838</v>
      </c>
      <c r="L118" s="31">
        <f t="shared" si="24"/>
        <v>-4.4337463782091078</v>
      </c>
      <c r="M118" s="31">
        <f t="shared" si="24"/>
        <v>60.673649763045916</v>
      </c>
      <c r="N118" s="31">
        <f t="shared" si="24"/>
        <v>1.1935735817834541</v>
      </c>
      <c r="O118" s="31"/>
      <c r="P118" s="29" t="s">
        <v>13</v>
      </c>
      <c r="Q118" s="31">
        <f t="shared" si="9"/>
        <v>4.6245742727843151</v>
      </c>
      <c r="R118" s="31">
        <f t="shared" si="9"/>
        <v>-26.815532946469204</v>
      </c>
      <c r="S118" s="31">
        <f t="shared" si="9"/>
        <v>0.43937825657221197</v>
      </c>
      <c r="T118" s="31">
        <f t="shared" si="9"/>
        <v>-10.446184913154639</v>
      </c>
      <c r="U118" s="31">
        <f t="shared" si="9"/>
        <v>41.625828522130803</v>
      </c>
      <c r="V118" s="31">
        <f t="shared" si="9"/>
        <v>115.97008475182218</v>
      </c>
      <c r="W118" s="31">
        <f t="shared" si="9"/>
        <v>1.1935735817834541</v>
      </c>
      <c r="X118" s="50" t="s">
        <v>72</v>
      </c>
      <c r="Y118" s="31"/>
      <c r="Z118" s="31"/>
      <c r="AA118" s="31"/>
    </row>
    <row r="119" spans="1:27" x14ac:dyDescent="0.2">
      <c r="A119" s="29" t="s">
        <v>14</v>
      </c>
      <c r="B119" s="31">
        <f t="shared" ref="B119:N119" si="25">B27/B23*100-100</f>
        <v>5.8882164975823486</v>
      </c>
      <c r="C119" s="31">
        <f t="shared" si="25"/>
        <v>-11.879962411328421</v>
      </c>
      <c r="D119" s="31">
        <f t="shared" si="25"/>
        <v>-13.022193969795154</v>
      </c>
      <c r="E119" s="31">
        <f t="shared" si="25"/>
        <v>-10.83365907703994</v>
      </c>
      <c r="F119" s="31">
        <f t="shared" si="25"/>
        <v>-0.78638667369159521</v>
      </c>
      <c r="G119" s="31">
        <f t="shared" si="25"/>
        <v>-32.051380105214221</v>
      </c>
      <c r="H119" s="31">
        <f t="shared" si="25"/>
        <v>1.0151877754192071</v>
      </c>
      <c r="I119" s="31">
        <f t="shared" si="25"/>
        <v>-31.026670059991915</v>
      </c>
      <c r="J119" s="31">
        <f t="shared" si="25"/>
        <v>-4.1540565209814417</v>
      </c>
      <c r="K119" s="31">
        <f t="shared" si="25"/>
        <v>-18.591771038509407</v>
      </c>
      <c r="L119" s="31">
        <f t="shared" si="25"/>
        <v>-7.4272307727731146</v>
      </c>
      <c r="M119" s="31">
        <f t="shared" si="25"/>
        <v>93.306683131709093</v>
      </c>
      <c r="N119" s="31">
        <f t="shared" si="25"/>
        <v>-0.35540617164404864</v>
      </c>
      <c r="O119" s="31"/>
      <c r="P119" s="29" t="s">
        <v>14</v>
      </c>
      <c r="Q119" s="31">
        <f t="shared" si="9"/>
        <v>4.9631587837055662</v>
      </c>
      <c r="R119" s="31">
        <f t="shared" si="9"/>
        <v>-34.376551727283015</v>
      </c>
      <c r="S119" s="31">
        <f t="shared" si="9"/>
        <v>-0.16558215134625698</v>
      </c>
      <c r="T119" s="31">
        <f t="shared" si="9"/>
        <v>-10.315534169687353</v>
      </c>
      <c r="U119" s="31">
        <f t="shared" si="9"/>
        <v>19.184922471183825</v>
      </c>
      <c r="V119" s="31">
        <f t="shared" si="9"/>
        <v>108.92211236796285</v>
      </c>
      <c r="W119" s="31">
        <f t="shared" si="9"/>
        <v>-0.35540617164404864</v>
      </c>
      <c r="X119" s="50" t="s">
        <v>72</v>
      </c>
      <c r="Y119" s="31"/>
      <c r="Z119" s="31"/>
      <c r="AA119" s="31"/>
    </row>
    <row r="120" spans="1:27" x14ac:dyDescent="0.2">
      <c r="A120" s="29" t="s">
        <v>15</v>
      </c>
      <c r="B120" s="31">
        <f t="shared" ref="B120:N120" si="26">B28/B24*100-100</f>
        <v>22.929052685479448</v>
      </c>
      <c r="C120" s="31">
        <f t="shared" si="26"/>
        <v>-15.591976662036302</v>
      </c>
      <c r="D120" s="31">
        <f t="shared" si="26"/>
        <v>-22.004604421195609</v>
      </c>
      <c r="E120" s="31">
        <f t="shared" si="26"/>
        <v>-13.031068820349716</v>
      </c>
      <c r="F120" s="31">
        <f t="shared" si="26"/>
        <v>0.30773099167286944</v>
      </c>
      <c r="G120" s="31">
        <f t="shared" si="26"/>
        <v>-21.537466995142978</v>
      </c>
      <c r="H120" s="31">
        <f t="shared" si="26"/>
        <v>-0.86510146895670914</v>
      </c>
      <c r="I120" s="31">
        <f t="shared" si="26"/>
        <v>-35.341758932307357</v>
      </c>
      <c r="J120" s="31">
        <f t="shared" si="26"/>
        <v>0.76989754310321246</v>
      </c>
      <c r="K120" s="31">
        <f t="shared" si="26"/>
        <v>-19.929274342338772</v>
      </c>
      <c r="L120" s="31">
        <f t="shared" si="26"/>
        <v>-4.4063680122993532</v>
      </c>
      <c r="M120" s="31">
        <f t="shared" si="26"/>
        <v>78.255789070050156</v>
      </c>
      <c r="N120" s="31">
        <f t="shared" si="26"/>
        <v>1.8861808992690641</v>
      </c>
      <c r="O120" s="31"/>
      <c r="P120" s="29" t="s">
        <v>15</v>
      </c>
      <c r="Q120" s="31">
        <f t="shared" si="9"/>
        <v>-0.11808694205211623</v>
      </c>
      <c r="R120" s="31">
        <f t="shared" si="9"/>
        <v>-31.902542020757295</v>
      </c>
      <c r="S120" s="31">
        <f t="shared" si="9"/>
        <v>2.7676268002258695</v>
      </c>
      <c r="T120" s="31">
        <f t="shared" si="9"/>
        <v>-14.531698566092032</v>
      </c>
      <c r="U120" s="31">
        <f t="shared" si="9"/>
        <v>48.048488085244742</v>
      </c>
      <c r="V120" s="31">
        <f t="shared" si="9"/>
        <v>115.83997658286359</v>
      </c>
      <c r="W120" s="31">
        <f t="shared" si="9"/>
        <v>1.8861808992690641</v>
      </c>
      <c r="X120" s="50" t="s">
        <v>72</v>
      </c>
      <c r="Y120" s="31"/>
      <c r="Z120" s="31"/>
      <c r="AA120" s="31"/>
    </row>
    <row r="121" spans="1:27" x14ac:dyDescent="0.2">
      <c r="A121" s="29" t="s">
        <v>16</v>
      </c>
      <c r="B121" s="31">
        <f t="shared" ref="B121:N121" si="27">B29/B25*100-100</f>
        <v>33.870126846589926</v>
      </c>
      <c r="C121" s="31">
        <f t="shared" si="27"/>
        <v>-6.8786278713922684</v>
      </c>
      <c r="D121" s="31">
        <f t="shared" si="27"/>
        <v>-1.0449093957321054</v>
      </c>
      <c r="E121" s="31">
        <f t="shared" si="27"/>
        <v>29.466986245232221</v>
      </c>
      <c r="F121" s="31">
        <f t="shared" si="27"/>
        <v>4.8645383752069762</v>
      </c>
      <c r="G121" s="31">
        <f t="shared" si="27"/>
        <v>6.7237239644120166</v>
      </c>
      <c r="H121" s="31">
        <f t="shared" si="27"/>
        <v>2.3621862042569859</v>
      </c>
      <c r="I121" s="31">
        <f t="shared" si="27"/>
        <v>-32.094081108825279</v>
      </c>
      <c r="J121" s="31">
        <f t="shared" si="27"/>
        <v>10.01519328074059</v>
      </c>
      <c r="K121" s="31">
        <f t="shared" si="27"/>
        <v>-11.449215335661265</v>
      </c>
      <c r="L121" s="31">
        <f t="shared" si="27"/>
        <v>8.8031571705983254</v>
      </c>
      <c r="M121" s="31">
        <f t="shared" si="27"/>
        <v>103.4684344298766</v>
      </c>
      <c r="N121" s="31">
        <f t="shared" si="27"/>
        <v>17.178558090262896</v>
      </c>
      <c r="O121" s="31"/>
      <c r="P121" s="29" t="s">
        <v>16</v>
      </c>
      <c r="Q121" s="31">
        <f t="shared" si="9"/>
        <v>17.692137742157968</v>
      </c>
      <c r="R121" s="31">
        <f t="shared" si="9"/>
        <v>2.4296420590183629</v>
      </c>
      <c r="S121" s="31">
        <f t="shared" si="9"/>
        <v>14.282965933147111</v>
      </c>
      <c r="T121" s="31">
        <f t="shared" si="9"/>
        <v>14.512085694053226</v>
      </c>
      <c r="U121" s="31">
        <f t="shared" si="9"/>
        <v>93.2866780673763</v>
      </c>
      <c r="V121" s="31">
        <f t="shared" si="9"/>
        <v>24.610476488845137</v>
      </c>
      <c r="W121" s="31">
        <f t="shared" si="9"/>
        <v>17.178558090262896</v>
      </c>
      <c r="X121" s="50" t="s">
        <v>72</v>
      </c>
      <c r="Y121" s="31"/>
      <c r="Z121" s="31"/>
      <c r="AA121" s="31"/>
    </row>
    <row r="122" spans="1:27" x14ac:dyDescent="0.2">
      <c r="A122" s="29" t="s">
        <v>17</v>
      </c>
      <c r="B122" s="31">
        <f t="shared" ref="B122:N122" si="28">B30/B26*100-100</f>
        <v>-4.8948505495814629</v>
      </c>
      <c r="C122" s="31">
        <f t="shared" si="28"/>
        <v>-10.854964524530402</v>
      </c>
      <c r="D122" s="31">
        <f t="shared" si="28"/>
        <v>-3.9963932629236751</v>
      </c>
      <c r="E122" s="31">
        <f t="shared" si="28"/>
        <v>1.8313198841962759</v>
      </c>
      <c r="F122" s="31">
        <f t="shared" si="28"/>
        <v>11.175415183232346</v>
      </c>
      <c r="G122" s="31">
        <f t="shared" si="28"/>
        <v>15.395053803786098</v>
      </c>
      <c r="H122" s="31">
        <f t="shared" si="28"/>
        <v>9.8343071461879816</v>
      </c>
      <c r="I122" s="31">
        <f t="shared" si="28"/>
        <v>-17.923708306347663</v>
      </c>
      <c r="J122" s="31">
        <f t="shared" si="28"/>
        <v>5.1453962252021199</v>
      </c>
      <c r="K122" s="31">
        <f t="shared" si="28"/>
        <v>11.612039989399747</v>
      </c>
      <c r="L122" s="31">
        <f t="shared" si="28"/>
        <v>-1.0514373113474278</v>
      </c>
      <c r="M122" s="31">
        <f t="shared" si="28"/>
        <v>55.741758788681068</v>
      </c>
      <c r="N122" s="31">
        <f t="shared" si="28"/>
        <v>5.0468050821781247</v>
      </c>
      <c r="O122" s="31"/>
      <c r="P122" s="29" t="s">
        <v>17</v>
      </c>
      <c r="Q122" s="31">
        <f t="shared" si="9"/>
        <v>5.3000661432189844</v>
      </c>
      <c r="R122" s="31">
        <f t="shared" si="9"/>
        <v>19.094815696712232</v>
      </c>
      <c r="S122" s="31">
        <f t="shared" si="9"/>
        <v>3.7675308625943131</v>
      </c>
      <c r="T122" s="31">
        <f t="shared" si="9"/>
        <v>19.283077577496016</v>
      </c>
      <c r="U122" s="31">
        <f t="shared" si="9"/>
        <v>1.4142739295747191</v>
      </c>
      <c r="V122" s="31">
        <f t="shared" si="9"/>
        <v>13.213308792480191</v>
      </c>
      <c r="W122" s="31">
        <f t="shared" si="9"/>
        <v>5.0468050821781247</v>
      </c>
      <c r="X122" s="50" t="s">
        <v>72</v>
      </c>
      <c r="Y122" s="31"/>
      <c r="Z122" s="31"/>
      <c r="AA122" s="31"/>
    </row>
    <row r="123" spans="1:27" x14ac:dyDescent="0.2">
      <c r="A123" s="29" t="s">
        <v>18</v>
      </c>
      <c r="B123" s="31">
        <f t="shared" ref="B123:N123" si="29">B31/B27*100-100</f>
        <v>-3.6707363707015048</v>
      </c>
      <c r="C123" s="31">
        <f t="shared" si="29"/>
        <v>-5.9906500650574515</v>
      </c>
      <c r="D123" s="31">
        <f t="shared" si="29"/>
        <v>13.331258467719437</v>
      </c>
      <c r="E123" s="31">
        <f t="shared" si="29"/>
        <v>11.624074923082148</v>
      </c>
      <c r="F123" s="31">
        <f t="shared" si="29"/>
        <v>15.535007986644956</v>
      </c>
      <c r="G123" s="31">
        <f t="shared" si="29"/>
        <v>14.067266353915201</v>
      </c>
      <c r="H123" s="31">
        <f t="shared" si="29"/>
        <v>2.0837928601605427</v>
      </c>
      <c r="I123" s="31">
        <f t="shared" si="29"/>
        <v>-6.2573860975959263</v>
      </c>
      <c r="J123" s="31">
        <f t="shared" si="29"/>
        <v>9.7672331054838395</v>
      </c>
      <c r="K123" s="31">
        <f t="shared" si="29"/>
        <v>26.523689047761749</v>
      </c>
      <c r="L123" s="31">
        <f t="shared" si="29"/>
        <v>2.8898730258535323</v>
      </c>
      <c r="M123" s="31">
        <f t="shared" si="29"/>
        <v>53.151905731774178</v>
      </c>
      <c r="N123" s="31">
        <f t="shared" si="29"/>
        <v>8.268996261338728</v>
      </c>
      <c r="O123" s="31"/>
      <c r="P123" s="29" t="s">
        <v>18</v>
      </c>
      <c r="Q123" s="31">
        <f t="shared" si="9"/>
        <v>8.7647885602768696</v>
      </c>
      <c r="R123" s="31">
        <f t="shared" si="9"/>
        <v>30.41703310732197</v>
      </c>
      <c r="S123" s="31">
        <f t="shared" si="9"/>
        <v>7.6610104614597105</v>
      </c>
      <c r="T123" s="31">
        <f t="shared" si="9"/>
        <v>29.434094704542645</v>
      </c>
      <c r="U123" s="31">
        <f t="shared" si="9"/>
        <v>19.638191959096446</v>
      </c>
      <c r="V123" s="31">
        <f t="shared" si="9"/>
        <v>13.78661964151658</v>
      </c>
      <c r="W123" s="31">
        <f t="shared" si="9"/>
        <v>8.268996261338728</v>
      </c>
      <c r="X123" s="50" t="s">
        <v>72</v>
      </c>
      <c r="Y123" s="31"/>
      <c r="Z123" s="31"/>
      <c r="AA123" s="31"/>
    </row>
    <row r="124" spans="1:27" x14ac:dyDescent="0.2">
      <c r="A124" s="29" t="s">
        <v>19</v>
      </c>
      <c r="B124" s="31">
        <f t="shared" ref="B124:N124" si="30">B32/B28*100-100</f>
        <v>-5.2976948389932801</v>
      </c>
      <c r="C124" s="31">
        <f t="shared" si="30"/>
        <v>1.8280300182886435</v>
      </c>
      <c r="D124" s="31">
        <f t="shared" si="30"/>
        <v>43.429442789945796</v>
      </c>
      <c r="E124" s="31">
        <f t="shared" si="30"/>
        <v>14.892923866387633</v>
      </c>
      <c r="F124" s="31">
        <f t="shared" si="30"/>
        <v>16.947473829005716</v>
      </c>
      <c r="G124" s="31">
        <f t="shared" si="30"/>
        <v>9.5413248327728581</v>
      </c>
      <c r="H124" s="31">
        <f t="shared" si="30"/>
        <v>-1.3825189429935989</v>
      </c>
      <c r="I124" s="31">
        <f t="shared" si="30"/>
        <v>1.3798130076595072</v>
      </c>
      <c r="J124" s="31">
        <f t="shared" si="30"/>
        <v>6.512523216064082</v>
      </c>
      <c r="K124" s="31">
        <f t="shared" si="30"/>
        <v>33.720225509829135</v>
      </c>
      <c r="L124" s="31">
        <f t="shared" si="30"/>
        <v>4.6416163695978128</v>
      </c>
      <c r="M124" s="31">
        <f t="shared" si="30"/>
        <v>52.253542810128693</v>
      </c>
      <c r="N124" s="31">
        <f t="shared" si="30"/>
        <v>9.7254296959548867</v>
      </c>
      <c r="O124" s="31"/>
      <c r="P124" s="29" t="s">
        <v>19</v>
      </c>
      <c r="Q124" s="31">
        <f t="shared" si="9"/>
        <v>11.737480103118614</v>
      </c>
      <c r="R124" s="31">
        <f t="shared" si="9"/>
        <v>23.945867115077291</v>
      </c>
      <c r="S124" s="31">
        <f t="shared" si="9"/>
        <v>6.7374938032781557</v>
      </c>
      <c r="T124" s="31">
        <f t="shared" si="9"/>
        <v>51.068357999503718</v>
      </c>
      <c r="U124" s="31">
        <f t="shared" si="9"/>
        <v>13.685977364920305</v>
      </c>
      <c r="V124" s="31">
        <f t="shared" si="9"/>
        <v>35.440877328998454</v>
      </c>
      <c r="W124" s="31">
        <f t="shared" si="9"/>
        <v>9.7254296959548867</v>
      </c>
      <c r="X124" s="50" t="s">
        <v>72</v>
      </c>
      <c r="Y124" s="31"/>
      <c r="Z124" s="31"/>
      <c r="AA124" s="31"/>
    </row>
    <row r="125" spans="1:27" x14ac:dyDescent="0.2">
      <c r="A125" s="29" t="s">
        <v>20</v>
      </c>
      <c r="B125" s="31">
        <f t="shared" ref="B125:N125" si="31">B33/B29*100-100</f>
        <v>-11.729611098496449</v>
      </c>
      <c r="C125" s="31">
        <f t="shared" si="31"/>
        <v>1.3884374705318123</v>
      </c>
      <c r="D125" s="31">
        <f t="shared" si="31"/>
        <v>47.244611837713393</v>
      </c>
      <c r="E125" s="31">
        <f t="shared" si="31"/>
        <v>14.006507049984521</v>
      </c>
      <c r="F125" s="31">
        <f t="shared" si="31"/>
        <v>25.092010304642301</v>
      </c>
      <c r="G125" s="31">
        <f t="shared" si="31"/>
        <v>1.9492199980095251</v>
      </c>
      <c r="H125" s="31">
        <f t="shared" si="31"/>
        <v>-2.201874807579685</v>
      </c>
      <c r="I125" s="31">
        <f t="shared" si="31"/>
        <v>5.2741186838565426</v>
      </c>
      <c r="J125" s="31">
        <f t="shared" si="31"/>
        <v>5.1562742683297671</v>
      </c>
      <c r="K125" s="31">
        <f t="shared" si="31"/>
        <v>31.383298296475999</v>
      </c>
      <c r="L125" s="31">
        <f t="shared" si="31"/>
        <v>3.1730347538334769</v>
      </c>
      <c r="M125" s="31">
        <f t="shared" si="31"/>
        <v>25.45374976842308</v>
      </c>
      <c r="N125" s="31">
        <f t="shared" si="31"/>
        <v>5.4377687063091429</v>
      </c>
      <c r="O125" s="31"/>
      <c r="P125" s="29" t="s">
        <v>20</v>
      </c>
      <c r="Q125" s="31">
        <f t="shared" si="9"/>
        <v>4.7178301799862794</v>
      </c>
      <c r="R125" s="31">
        <f t="shared" si="9"/>
        <v>10.935554480856126</v>
      </c>
      <c r="S125" s="31">
        <f t="shared" si="9"/>
        <v>2.0977525067184928</v>
      </c>
      <c r="T125" s="31">
        <f t="shared" si="9"/>
        <v>44.686913182837856</v>
      </c>
      <c r="U125" s="31">
        <f t="shared" si="9"/>
        <v>15.383799687735063</v>
      </c>
      <c r="V125" s="31">
        <f t="shared" si="9"/>
        <v>19.961571611705835</v>
      </c>
      <c r="W125" s="31">
        <f t="shared" si="9"/>
        <v>5.4377687063091429</v>
      </c>
      <c r="X125" s="50" t="s">
        <v>72</v>
      </c>
      <c r="Y125" s="31"/>
      <c r="Z125" s="31"/>
      <c r="AA125" s="31"/>
    </row>
    <row r="126" spans="1:27" x14ac:dyDescent="0.2">
      <c r="A126" s="29" t="s">
        <v>21</v>
      </c>
      <c r="B126" s="31">
        <f t="shared" ref="B126:N126" si="32">B34/B30*100-100</f>
        <v>-1.2886905875037087</v>
      </c>
      <c r="C126" s="31">
        <f t="shared" si="32"/>
        <v>4.2791536442795604</v>
      </c>
      <c r="D126" s="31">
        <f t="shared" si="32"/>
        <v>40.195271174732966</v>
      </c>
      <c r="E126" s="31">
        <f t="shared" si="32"/>
        <v>11.106640092074599</v>
      </c>
      <c r="F126" s="31">
        <f t="shared" si="32"/>
        <v>20.010906632878743</v>
      </c>
      <c r="G126" s="31">
        <f t="shared" si="32"/>
        <v>1.374265965981138</v>
      </c>
      <c r="H126" s="31">
        <f t="shared" si="32"/>
        <v>2.0335536161989864</v>
      </c>
      <c r="I126" s="31">
        <f t="shared" si="32"/>
        <v>-1.4487612799018024</v>
      </c>
      <c r="J126" s="31">
        <f t="shared" si="32"/>
        <v>1.2751584641786877</v>
      </c>
      <c r="K126" s="31">
        <f t="shared" si="32"/>
        <v>14.927647528806347</v>
      </c>
      <c r="L126" s="31">
        <f t="shared" si="32"/>
        <v>6.4266847836255181</v>
      </c>
      <c r="M126" s="31">
        <f t="shared" si="32"/>
        <v>6.1653050327261667</v>
      </c>
      <c r="N126" s="31">
        <f t="shared" si="32"/>
        <v>6.3485991679714573</v>
      </c>
      <c r="O126" s="31"/>
      <c r="P126" s="29" t="s">
        <v>21</v>
      </c>
      <c r="Q126" s="31">
        <f t="shared" si="9"/>
        <v>1.3813346035601768</v>
      </c>
      <c r="R126" s="31">
        <f t="shared" si="9"/>
        <v>-8.6663877180753701</v>
      </c>
      <c r="S126" s="31">
        <f t="shared" si="9"/>
        <v>1.6690842939806032</v>
      </c>
      <c r="T126" s="31">
        <f t="shared" si="9"/>
        <v>39.500435440091195</v>
      </c>
      <c r="U126" s="31">
        <f t="shared" si="9"/>
        <v>23.771330444927074</v>
      </c>
      <c r="V126" s="31">
        <f t="shared" si="9"/>
        <v>20.00705736966195</v>
      </c>
      <c r="W126" s="31">
        <f t="shared" si="9"/>
        <v>6.3485991679714573</v>
      </c>
      <c r="X126" s="50" t="s">
        <v>72</v>
      </c>
      <c r="Y126" s="31"/>
      <c r="Z126" s="31"/>
      <c r="AA126" s="31"/>
    </row>
    <row r="127" spans="1:27" x14ac:dyDescent="0.2">
      <c r="A127" s="29" t="s">
        <v>22</v>
      </c>
      <c r="B127" s="31">
        <f t="shared" ref="B127:N127" si="33">B35/B31*100-100</f>
        <v>-1.4608228196354816</v>
      </c>
      <c r="C127" s="31">
        <f t="shared" si="33"/>
        <v>4.0411063121878215</v>
      </c>
      <c r="D127" s="31">
        <f t="shared" si="33"/>
        <v>23.256947668997768</v>
      </c>
      <c r="E127" s="31">
        <f t="shared" si="33"/>
        <v>15.284300540601564</v>
      </c>
      <c r="F127" s="31">
        <f t="shared" si="33"/>
        <v>17.541547134122368</v>
      </c>
      <c r="G127" s="31">
        <f t="shared" si="33"/>
        <v>8.0609709802306924</v>
      </c>
      <c r="H127" s="31">
        <f t="shared" si="33"/>
        <v>1.7337917720673204</v>
      </c>
      <c r="I127" s="31">
        <f t="shared" si="33"/>
        <v>-2.8704881352741012</v>
      </c>
      <c r="J127" s="31">
        <f t="shared" si="33"/>
        <v>2.4512835811514151</v>
      </c>
      <c r="K127" s="31">
        <f t="shared" si="33"/>
        <v>9.5552150751973812</v>
      </c>
      <c r="L127" s="31">
        <f t="shared" si="33"/>
        <v>6.0488341469404361</v>
      </c>
      <c r="M127" s="31">
        <f t="shared" si="33"/>
        <v>17.885180515992815</v>
      </c>
      <c r="N127" s="31">
        <f t="shared" si="33"/>
        <v>7.7403564175260868</v>
      </c>
      <c r="O127" s="31"/>
      <c r="P127" s="29" t="s">
        <v>22</v>
      </c>
      <c r="Q127" s="31">
        <f t="shared" si="9"/>
        <v>13.176576088064394</v>
      </c>
      <c r="R127" s="31">
        <f t="shared" si="9"/>
        <v>-13.821739427620784</v>
      </c>
      <c r="S127" s="31">
        <f t="shared" si="9"/>
        <v>-2.0000950623208382</v>
      </c>
      <c r="T127" s="31">
        <f t="shared" si="9"/>
        <v>23.270229026652174</v>
      </c>
      <c r="U127" s="31">
        <f t="shared" si="9"/>
        <v>18.451652802856501</v>
      </c>
      <c r="V127" s="31">
        <f t="shared" si="9"/>
        <v>21.694468519690218</v>
      </c>
      <c r="W127" s="31">
        <f t="shared" si="9"/>
        <v>7.7403564175260868</v>
      </c>
      <c r="X127" s="50" t="s">
        <v>72</v>
      </c>
      <c r="Y127" s="31"/>
      <c r="Z127" s="31"/>
      <c r="AA127" s="31"/>
    </row>
    <row r="128" spans="1:27" x14ac:dyDescent="0.2">
      <c r="A128" s="29" t="s">
        <v>23</v>
      </c>
      <c r="B128" s="31">
        <f t="shared" ref="B128:N128" si="34">B36/B32*100-100</f>
        <v>-11.336737764700644</v>
      </c>
      <c r="C128" s="31">
        <f t="shared" si="34"/>
        <v>1.2824420777640739</v>
      </c>
      <c r="D128" s="31">
        <f t="shared" si="34"/>
        <v>28.693455705373339</v>
      </c>
      <c r="E128" s="31">
        <f t="shared" si="34"/>
        <v>9.8275526366394388</v>
      </c>
      <c r="F128" s="31">
        <f t="shared" si="34"/>
        <v>15.324879285315916</v>
      </c>
      <c r="G128" s="31">
        <f t="shared" si="34"/>
        <v>7.5146543421374048</v>
      </c>
      <c r="H128" s="31">
        <f t="shared" si="34"/>
        <v>-0.37684258878466892</v>
      </c>
      <c r="I128" s="31">
        <f t="shared" si="34"/>
        <v>-1.8783048312391486</v>
      </c>
      <c r="J128" s="31">
        <f t="shared" si="34"/>
        <v>3.6527938964673581</v>
      </c>
      <c r="K128" s="31">
        <f t="shared" si="34"/>
        <v>8.8097505034119479</v>
      </c>
      <c r="L128" s="31">
        <f t="shared" si="34"/>
        <v>2.0796020796675521</v>
      </c>
      <c r="M128" s="31">
        <f t="shared" si="34"/>
        <v>1.7086601709913793</v>
      </c>
      <c r="N128" s="31">
        <f t="shared" si="34"/>
        <v>2.0442778614662842</v>
      </c>
      <c r="O128" s="31"/>
      <c r="P128" s="29" t="s">
        <v>23</v>
      </c>
      <c r="Q128" s="31">
        <f t="shared" si="9"/>
        <v>4.0431992573899009</v>
      </c>
      <c r="R128" s="31">
        <f t="shared" si="9"/>
        <v>-7.0522450558008387</v>
      </c>
      <c r="S128" s="31">
        <f t="shared" si="9"/>
        <v>7.4212522747421019</v>
      </c>
      <c r="T128" s="31">
        <f t="shared" si="9"/>
        <v>23.437281111429058</v>
      </c>
      <c r="U128" s="31">
        <f t="shared" si="9"/>
        <v>16.324099998571896</v>
      </c>
      <c r="V128" s="31">
        <f t="shared" si="9"/>
        <v>8.7667867290755623</v>
      </c>
      <c r="W128" s="31">
        <f t="shared" si="9"/>
        <v>2.0442778614662842</v>
      </c>
      <c r="X128" s="50" t="s">
        <v>72</v>
      </c>
      <c r="Y128" s="31"/>
      <c r="Z128" s="31"/>
      <c r="AA128" s="31"/>
    </row>
    <row r="129" spans="1:27" x14ac:dyDescent="0.2">
      <c r="A129" s="29" t="s">
        <v>24</v>
      </c>
      <c r="B129" s="31">
        <f t="shared" ref="B129:N129" si="35">B37/B33*100-100</f>
        <v>-10.381790780930572</v>
      </c>
      <c r="C129" s="31">
        <f t="shared" si="35"/>
        <v>4.486361986472744</v>
      </c>
      <c r="D129" s="31">
        <f t="shared" si="35"/>
        <v>12.243395306756241</v>
      </c>
      <c r="E129" s="31">
        <f t="shared" si="35"/>
        <v>12.837673884307122</v>
      </c>
      <c r="F129" s="31">
        <f t="shared" si="35"/>
        <v>5.009688974304467</v>
      </c>
      <c r="G129" s="31">
        <f t="shared" si="35"/>
        <v>10.743976381186599</v>
      </c>
      <c r="H129" s="31">
        <f t="shared" si="35"/>
        <v>-3.9593909913259182</v>
      </c>
      <c r="I129" s="31">
        <f t="shared" si="35"/>
        <v>0.78247707429683544</v>
      </c>
      <c r="J129" s="31">
        <f t="shared" si="35"/>
        <v>1.6425943446656106</v>
      </c>
      <c r="K129" s="31">
        <f t="shared" si="35"/>
        <v>12.604912485116031</v>
      </c>
      <c r="L129" s="31">
        <f t="shared" si="35"/>
        <v>2.105840088816052</v>
      </c>
      <c r="M129" s="31">
        <f t="shared" si="35"/>
        <v>2.7170705695334334</v>
      </c>
      <c r="N129" s="31">
        <f t="shared" si="35"/>
        <v>2.2069267141752817</v>
      </c>
      <c r="O129" s="31"/>
      <c r="P129" s="29" t="s">
        <v>24</v>
      </c>
      <c r="Q129" s="31">
        <f t="shared" si="9"/>
        <v>4.1487490458716536</v>
      </c>
      <c r="R129" s="31">
        <f t="shared" si="9"/>
        <v>8.5060325389238614</v>
      </c>
      <c r="S129" s="31">
        <f t="shared" si="9"/>
        <v>6.0264068996920912</v>
      </c>
      <c r="T129" s="31">
        <f t="shared" si="9"/>
        <v>13.247332677231441</v>
      </c>
      <c r="U129" s="31">
        <f t="shared" si="9"/>
        <v>16.015587585491772</v>
      </c>
      <c r="V129" s="31">
        <f t="shared" si="9"/>
        <v>21.962466140616343</v>
      </c>
      <c r="W129" s="31">
        <f t="shared" si="9"/>
        <v>2.2069267141752817</v>
      </c>
      <c r="X129" s="50" t="s">
        <v>72</v>
      </c>
      <c r="Y129" s="31"/>
      <c r="Z129" s="31"/>
      <c r="AA129" s="31"/>
    </row>
    <row r="130" spans="1:27" x14ac:dyDescent="0.2">
      <c r="A130" s="29" t="s">
        <v>25</v>
      </c>
      <c r="B130" s="31">
        <f t="shared" ref="B130:N130" si="36">B38/B34*100-100</f>
        <v>4.822913768305753</v>
      </c>
      <c r="C130" s="31">
        <f t="shared" si="36"/>
        <v>7.789359176128599</v>
      </c>
      <c r="D130" s="31">
        <f t="shared" si="36"/>
        <v>12.118568816222549</v>
      </c>
      <c r="E130" s="31">
        <f t="shared" si="36"/>
        <v>18.427729716714353</v>
      </c>
      <c r="F130" s="31">
        <f t="shared" si="36"/>
        <v>0.90805163380861131</v>
      </c>
      <c r="G130" s="31">
        <f t="shared" si="36"/>
        <v>13.917417035226947</v>
      </c>
      <c r="H130" s="31">
        <f t="shared" si="36"/>
        <v>-2.829420470437185</v>
      </c>
      <c r="I130" s="31">
        <f t="shared" si="36"/>
        <v>11.257084166945418</v>
      </c>
      <c r="J130" s="31">
        <f t="shared" si="36"/>
        <v>2.5644032389406277</v>
      </c>
      <c r="K130" s="31">
        <f t="shared" si="36"/>
        <v>21.867169270517309</v>
      </c>
      <c r="L130" s="31">
        <f t="shared" si="36"/>
        <v>7.4481023770154593</v>
      </c>
      <c r="M130" s="31">
        <f t="shared" si="36"/>
        <v>-0.84118543929106693</v>
      </c>
      <c r="N130" s="31">
        <f t="shared" si="36"/>
        <v>6.1616210008157708</v>
      </c>
      <c r="O130" s="31"/>
      <c r="P130" s="29" t="s">
        <v>25</v>
      </c>
      <c r="Q130" s="31">
        <f t="shared" si="9"/>
        <v>5.2086950213662249</v>
      </c>
      <c r="R130" s="31">
        <f t="shared" si="9"/>
        <v>35.304823332661186</v>
      </c>
      <c r="S130" s="31">
        <f t="shared" si="9"/>
        <v>1.7342886623822835</v>
      </c>
      <c r="T130" s="31">
        <f t="shared" si="9"/>
        <v>13.669408094553773</v>
      </c>
      <c r="U130" s="31">
        <f t="shared" si="9"/>
        <v>-4.8610979763263913</v>
      </c>
      <c r="V130" s="31">
        <f t="shared" si="9"/>
        <v>20.269029542687122</v>
      </c>
      <c r="W130" s="31">
        <f t="shared" si="9"/>
        <v>6.1616210008157708</v>
      </c>
      <c r="X130" s="50" t="s">
        <v>72</v>
      </c>
      <c r="Y130" s="31"/>
      <c r="Z130" s="31"/>
      <c r="AA130" s="31"/>
    </row>
    <row r="131" spans="1:27" x14ac:dyDescent="0.2">
      <c r="A131" s="29" t="s">
        <v>26</v>
      </c>
      <c r="B131" s="31">
        <f t="shared" ref="B131:N131" si="37">B39/B35*100-100</f>
        <v>3.3897546811351447</v>
      </c>
      <c r="C131" s="31">
        <f t="shared" si="37"/>
        <v>1.9627611946012848</v>
      </c>
      <c r="D131" s="31">
        <f t="shared" si="37"/>
        <v>24.834249366589759</v>
      </c>
      <c r="E131" s="31">
        <f t="shared" si="37"/>
        <v>7.8401216569432108</v>
      </c>
      <c r="F131" s="31">
        <f t="shared" si="37"/>
        <v>0.73153725517734358</v>
      </c>
      <c r="G131" s="31">
        <f t="shared" si="37"/>
        <v>16.541707950133542</v>
      </c>
      <c r="H131" s="31">
        <f t="shared" si="37"/>
        <v>-2.2703827103046166</v>
      </c>
      <c r="I131" s="31">
        <f t="shared" si="37"/>
        <v>15.924341748730697</v>
      </c>
      <c r="J131" s="31">
        <f t="shared" si="37"/>
        <v>4.8321706680537204</v>
      </c>
      <c r="K131" s="31">
        <f t="shared" si="37"/>
        <v>23.931503599378814</v>
      </c>
      <c r="L131" s="31">
        <f t="shared" si="37"/>
        <v>5.7944639464933516</v>
      </c>
      <c r="M131" s="31">
        <f t="shared" si="37"/>
        <v>-5.9895009067412133</v>
      </c>
      <c r="N131" s="31">
        <f t="shared" si="37"/>
        <v>3.9223505406885266</v>
      </c>
      <c r="O131" s="31"/>
      <c r="P131" s="29" t="s">
        <v>26</v>
      </c>
      <c r="Q131" s="31">
        <f t="shared" si="9"/>
        <v>-1.594113883658693</v>
      </c>
      <c r="R131" s="31">
        <f t="shared" si="9"/>
        <v>48.393686484976996</v>
      </c>
      <c r="S131" s="31">
        <f t="shared" si="9"/>
        <v>9.6122611315148276</v>
      </c>
      <c r="T131" s="31">
        <f t="shared" si="9"/>
        <v>22.138186048708249</v>
      </c>
      <c r="U131" s="31">
        <f t="shared" si="9"/>
        <v>1.4105324274094784</v>
      </c>
      <c r="V131" s="31">
        <f t="shared" si="9"/>
        <v>25.817659836265122</v>
      </c>
      <c r="W131" s="31">
        <f t="shared" si="9"/>
        <v>3.9223505406885266</v>
      </c>
      <c r="X131" s="50" t="s">
        <v>72</v>
      </c>
      <c r="Y131" s="31"/>
      <c r="Z131" s="31"/>
      <c r="AA131" s="31"/>
    </row>
    <row r="132" spans="1:27" x14ac:dyDescent="0.2">
      <c r="A132" s="29" t="s">
        <v>27</v>
      </c>
      <c r="B132" s="31">
        <f t="shared" ref="B132:N132" si="38">B40/B36*100-100</f>
        <v>24.502960472755774</v>
      </c>
      <c r="C132" s="31">
        <f t="shared" si="38"/>
        <v>3.0260864753700787</v>
      </c>
      <c r="D132" s="31">
        <f t="shared" si="38"/>
        <v>9.1811335959334031</v>
      </c>
      <c r="E132" s="31">
        <f t="shared" si="38"/>
        <v>11.290737246275768</v>
      </c>
      <c r="F132" s="31">
        <f t="shared" si="38"/>
        <v>1.5553244853169872</v>
      </c>
      <c r="G132" s="31">
        <f t="shared" si="38"/>
        <v>17.207103429840316</v>
      </c>
      <c r="H132" s="31">
        <f t="shared" si="38"/>
        <v>0.5294380632594482</v>
      </c>
      <c r="I132" s="31">
        <f t="shared" si="38"/>
        <v>18.430745917143824</v>
      </c>
      <c r="J132" s="31">
        <f t="shared" si="38"/>
        <v>2.2318642416133656</v>
      </c>
      <c r="K132" s="31">
        <f t="shared" si="38"/>
        <v>20.923072973317346</v>
      </c>
      <c r="L132" s="31">
        <f t="shared" si="38"/>
        <v>8.6187185806518585</v>
      </c>
      <c r="M132" s="31">
        <f t="shared" si="38"/>
        <v>13.768455651262784</v>
      </c>
      <c r="N132" s="31">
        <f t="shared" si="38"/>
        <v>9.3065108351957804</v>
      </c>
      <c r="O132" s="31"/>
      <c r="P132" s="29" t="s">
        <v>27</v>
      </c>
      <c r="Q132" s="31">
        <f t="shared" si="9"/>
        <v>12.943124804457824</v>
      </c>
      <c r="R132" s="31">
        <f t="shared" si="9"/>
        <v>46.542139838964857</v>
      </c>
      <c r="S132" s="31">
        <f t="shared" si="9"/>
        <v>1.4115858877031826</v>
      </c>
      <c r="T132" s="31">
        <f t="shared" si="9"/>
        <v>12.448923870804052</v>
      </c>
      <c r="U132" s="31">
        <f t="shared" si="9"/>
        <v>19.148889084419366</v>
      </c>
      <c r="V132" s="31">
        <f t="shared" si="9"/>
        <v>26.585755369539669</v>
      </c>
      <c r="W132" s="31">
        <f t="shared" si="9"/>
        <v>9.3065108351957804</v>
      </c>
      <c r="X132" s="50" t="s">
        <v>72</v>
      </c>
      <c r="Y132" s="31"/>
      <c r="Z132" s="31"/>
      <c r="AA132" s="31"/>
    </row>
    <row r="133" spans="1:27" x14ac:dyDescent="0.2">
      <c r="A133" s="29" t="s">
        <v>28</v>
      </c>
      <c r="B133" s="31">
        <f t="shared" ref="B133:N133" si="39">B41/B37*100-100</f>
        <v>37.320958189247762</v>
      </c>
      <c r="C133" s="31">
        <f t="shared" si="39"/>
        <v>2.8843384515225807</v>
      </c>
      <c r="D133" s="31">
        <f t="shared" si="39"/>
        <v>9.098991944295804</v>
      </c>
      <c r="E133" s="31">
        <f t="shared" si="39"/>
        <v>18.794968771237293</v>
      </c>
      <c r="F133" s="31">
        <f t="shared" si="39"/>
        <v>5.0471386615328129</v>
      </c>
      <c r="G133" s="31">
        <f t="shared" si="39"/>
        <v>14.37004700042867</v>
      </c>
      <c r="H133" s="31">
        <f t="shared" si="39"/>
        <v>6.8106603796257446</v>
      </c>
      <c r="I133" s="31">
        <f t="shared" si="39"/>
        <v>19.076203215918383</v>
      </c>
      <c r="J133" s="31">
        <f t="shared" si="39"/>
        <v>2.9013531081880615</v>
      </c>
      <c r="K133" s="31">
        <f t="shared" si="39"/>
        <v>12.995189350736226</v>
      </c>
      <c r="L133" s="31">
        <f t="shared" si="39"/>
        <v>11.902009824381437</v>
      </c>
      <c r="M133" s="31">
        <f t="shared" si="39"/>
        <v>40.057958299845609</v>
      </c>
      <c r="N133" s="31">
        <f t="shared" si="39"/>
        <v>15.940407559062322</v>
      </c>
      <c r="O133" s="31"/>
      <c r="P133" s="29" t="s">
        <v>28</v>
      </c>
      <c r="Q133" s="31">
        <f t="shared" si="9"/>
        <v>27.160016307444863</v>
      </c>
      <c r="R133" s="31">
        <f t="shared" si="9"/>
        <v>34.650709588278971</v>
      </c>
      <c r="S133" s="31">
        <f t="shared" si="9"/>
        <v>3.1594461260965261</v>
      </c>
      <c r="T133" s="31">
        <f t="shared" si="9"/>
        <v>24.223668730125539</v>
      </c>
      <c r="U133" s="31">
        <f t="shared" si="9"/>
        <v>35.277865451458695</v>
      </c>
      <c r="V133" s="31">
        <f t="shared" si="9"/>
        <v>43.539793035543283</v>
      </c>
      <c r="W133" s="31">
        <f t="shared" si="9"/>
        <v>15.940407559062322</v>
      </c>
      <c r="X133" s="50" t="s">
        <v>72</v>
      </c>
      <c r="Y133" s="31"/>
      <c r="Z133" s="31"/>
      <c r="AA133" s="31"/>
    </row>
    <row r="134" spans="1:27" x14ac:dyDescent="0.2">
      <c r="A134" s="29" t="s">
        <v>29</v>
      </c>
      <c r="B134" s="31">
        <f t="shared" ref="B134:N134" si="40">B42/B38*100-100</f>
        <v>-3.7868791413294076</v>
      </c>
      <c r="C134" s="31">
        <f t="shared" si="40"/>
        <v>-1.4635315211995277</v>
      </c>
      <c r="D134" s="31">
        <f t="shared" si="40"/>
        <v>-30.098212435764665</v>
      </c>
      <c r="E134" s="31">
        <f t="shared" si="40"/>
        <v>22.720391044910087</v>
      </c>
      <c r="F134" s="31">
        <f t="shared" si="40"/>
        <v>12.129795944225563</v>
      </c>
      <c r="G134" s="31">
        <f t="shared" si="40"/>
        <v>17.293338496975011</v>
      </c>
      <c r="H134" s="31">
        <f t="shared" si="40"/>
        <v>4.506395573965861</v>
      </c>
      <c r="I134" s="31">
        <f t="shared" si="40"/>
        <v>14.993281620890372</v>
      </c>
      <c r="J134" s="31">
        <f t="shared" si="40"/>
        <v>3.1955556969856644</v>
      </c>
      <c r="K134" s="31">
        <f t="shared" si="40"/>
        <v>2.1369268603111777</v>
      </c>
      <c r="L134" s="31">
        <f t="shared" si="40"/>
        <v>3.7951343706521783</v>
      </c>
      <c r="M134" s="31">
        <f t="shared" si="40"/>
        <v>18.237745115975713</v>
      </c>
      <c r="N134" s="31">
        <f t="shared" si="40"/>
        <v>5.9734965988388353</v>
      </c>
      <c r="O134" s="31"/>
      <c r="P134" s="29" t="s">
        <v>29</v>
      </c>
      <c r="Q134" s="31">
        <f t="shared" si="9"/>
        <v>13.328349105327362</v>
      </c>
      <c r="R134" s="31">
        <f t="shared" si="9"/>
        <v>15.445523348781649</v>
      </c>
      <c r="S134" s="31">
        <f t="shared" si="9"/>
        <v>2.5476667837980926</v>
      </c>
      <c r="T134" s="31">
        <f t="shared" si="9"/>
        <v>-19.285318462232311</v>
      </c>
      <c r="U134" s="31">
        <f t="shared" si="9"/>
        <v>18.403234405836486</v>
      </c>
      <c r="V134" s="31">
        <f t="shared" si="9"/>
        <v>-10.613462926236238</v>
      </c>
      <c r="W134" s="31">
        <f t="shared" si="9"/>
        <v>5.9734965988388353</v>
      </c>
      <c r="X134" s="50" t="s">
        <v>72</v>
      </c>
      <c r="Y134" s="31"/>
      <c r="Z134" s="31"/>
      <c r="AA134" s="31"/>
    </row>
    <row r="135" spans="1:27" x14ac:dyDescent="0.2">
      <c r="A135" s="29" t="s">
        <v>30</v>
      </c>
      <c r="B135" s="31">
        <f t="shared" ref="B135:N135" si="41">B43/B39*100-100</f>
        <v>0.12429968767813193</v>
      </c>
      <c r="C135" s="31">
        <f t="shared" si="41"/>
        <v>-0.46122144596789383</v>
      </c>
      <c r="D135" s="31">
        <f t="shared" si="41"/>
        <v>-9.9954702780255786</v>
      </c>
      <c r="E135" s="31">
        <f t="shared" si="41"/>
        <v>30.128705338915438</v>
      </c>
      <c r="F135" s="31">
        <f t="shared" si="41"/>
        <v>12.582923281666993</v>
      </c>
      <c r="G135" s="31">
        <f t="shared" si="41"/>
        <v>21.539468344907235</v>
      </c>
      <c r="H135" s="31">
        <f t="shared" si="41"/>
        <v>10.566757419019112</v>
      </c>
      <c r="I135" s="31">
        <f t="shared" si="41"/>
        <v>13.620311673658165</v>
      </c>
      <c r="J135" s="31">
        <f t="shared" si="41"/>
        <v>0.74317965359342963</v>
      </c>
      <c r="K135" s="31">
        <f t="shared" si="41"/>
        <v>-2.9687566424391889</v>
      </c>
      <c r="L135" s="31">
        <f t="shared" si="41"/>
        <v>6.7054807949308497</v>
      </c>
      <c r="M135" s="31">
        <f t="shared" si="41"/>
        <v>13.853690947219846</v>
      </c>
      <c r="N135" s="31">
        <f t="shared" si="41"/>
        <v>7.7717432510218742</v>
      </c>
      <c r="O135" s="31"/>
      <c r="P135" s="29" t="s">
        <v>30</v>
      </c>
      <c r="Q135" s="31">
        <f t="shared" si="9"/>
        <v>8.3869246298771856</v>
      </c>
      <c r="R135" s="31">
        <f t="shared" ref="R135:W150" si="42">R43/R39*100-100</f>
        <v>6.5421236253164352</v>
      </c>
      <c r="S135" s="31">
        <f t="shared" si="42"/>
        <v>-1.1867817380487082</v>
      </c>
      <c r="T135" s="31">
        <f t="shared" si="42"/>
        <v>1.035206710568076</v>
      </c>
      <c r="U135" s="31">
        <f t="shared" si="42"/>
        <v>26.459920840310787</v>
      </c>
      <c r="V135" s="31">
        <f t="shared" si="42"/>
        <v>3.4497640133635059</v>
      </c>
      <c r="W135" s="31">
        <f t="shared" si="42"/>
        <v>7.7717432510218742</v>
      </c>
      <c r="X135" s="50" t="s">
        <v>72</v>
      </c>
      <c r="Y135" s="31"/>
      <c r="Z135" s="31"/>
      <c r="AA135" s="31"/>
    </row>
    <row r="136" spans="1:27" x14ac:dyDescent="0.2">
      <c r="A136" s="29" t="s">
        <v>31</v>
      </c>
      <c r="B136" s="31">
        <f t="shared" ref="B136:N136" si="43">B44/B40*100-100</f>
        <v>-5.9912468667459535</v>
      </c>
      <c r="C136" s="31">
        <f t="shared" si="43"/>
        <v>1.172871919315412</v>
      </c>
      <c r="D136" s="31">
        <f t="shared" si="43"/>
        <v>5.3895770228766082</v>
      </c>
      <c r="E136" s="31">
        <f t="shared" si="43"/>
        <v>28.714166440507682</v>
      </c>
      <c r="F136" s="31">
        <f t="shared" si="43"/>
        <v>14.270998525982264</v>
      </c>
      <c r="G136" s="31">
        <f t="shared" si="43"/>
        <v>15.674139436769337</v>
      </c>
      <c r="H136" s="31">
        <f t="shared" si="43"/>
        <v>7.9393059273274389</v>
      </c>
      <c r="I136" s="31">
        <f t="shared" si="43"/>
        <v>13.490351914386949</v>
      </c>
      <c r="J136" s="31">
        <f t="shared" si="43"/>
        <v>-1.8756059453528025</v>
      </c>
      <c r="K136" s="31">
        <f t="shared" si="43"/>
        <v>-4.3974925093521335</v>
      </c>
      <c r="L136" s="31">
        <f t="shared" si="43"/>
        <v>5.5312891551167525</v>
      </c>
      <c r="M136" s="31">
        <f t="shared" si="43"/>
        <v>15.085364328760264</v>
      </c>
      <c r="N136" s="31">
        <f t="shared" si="43"/>
        <v>6.9733645537068014</v>
      </c>
      <c r="O136" s="31"/>
      <c r="P136" s="29" t="s">
        <v>31</v>
      </c>
      <c r="Q136" s="31">
        <f t="shared" si="9"/>
        <v>7.2132459408964991</v>
      </c>
      <c r="R136" s="31">
        <f t="shared" si="42"/>
        <v>1.9389777926601255</v>
      </c>
      <c r="S136" s="31">
        <f t="shared" si="42"/>
        <v>0.42339180940696508</v>
      </c>
      <c r="T136" s="31">
        <f t="shared" si="42"/>
        <v>14.771465508290888</v>
      </c>
      <c r="U136" s="31">
        <f t="shared" si="42"/>
        <v>6.4005465812768705</v>
      </c>
      <c r="V136" s="31">
        <f t="shared" si="42"/>
        <v>11.594307080925077</v>
      </c>
      <c r="W136" s="31">
        <f t="shared" si="42"/>
        <v>6.9733645537068014</v>
      </c>
      <c r="X136" s="50" t="s">
        <v>72</v>
      </c>
      <c r="Y136" s="31"/>
      <c r="Z136" s="31"/>
      <c r="AA136" s="31"/>
    </row>
    <row r="137" spans="1:27" x14ac:dyDescent="0.2">
      <c r="A137" s="29" t="s">
        <v>32</v>
      </c>
      <c r="B137" s="31">
        <f t="shared" ref="B137:N137" si="44">B45/B41*100-100</f>
        <v>-7.5460555643018523</v>
      </c>
      <c r="C137" s="31">
        <f t="shared" si="44"/>
        <v>3.1971937731198068</v>
      </c>
      <c r="D137" s="31">
        <f t="shared" si="44"/>
        <v>16.502213509060553</v>
      </c>
      <c r="E137" s="31">
        <f t="shared" si="44"/>
        <v>13.844527545422778</v>
      </c>
      <c r="F137" s="31">
        <f t="shared" si="44"/>
        <v>13.671065050125918</v>
      </c>
      <c r="G137" s="31">
        <f t="shared" si="44"/>
        <v>23.748322235728381</v>
      </c>
      <c r="H137" s="31">
        <f t="shared" si="44"/>
        <v>0.99996368802959523</v>
      </c>
      <c r="I137" s="31">
        <f t="shared" si="44"/>
        <v>10.643937044963295</v>
      </c>
      <c r="J137" s="31">
        <f t="shared" si="44"/>
        <v>-4.5459176068550704</v>
      </c>
      <c r="K137" s="31">
        <f t="shared" si="44"/>
        <v>-1.3292008821635477</v>
      </c>
      <c r="L137" s="31">
        <f t="shared" si="44"/>
        <v>3.4580701528873306</v>
      </c>
      <c r="M137" s="31">
        <f t="shared" si="44"/>
        <v>-4.400852707716723</v>
      </c>
      <c r="N137" s="31">
        <f t="shared" si="44"/>
        <v>2.0859957714562967</v>
      </c>
      <c r="O137" s="31"/>
      <c r="P137" s="29" t="s">
        <v>32</v>
      </c>
      <c r="Q137" s="31">
        <f t="shared" si="9"/>
        <v>-2.3763861415147147</v>
      </c>
      <c r="R137" s="31">
        <f t="shared" si="42"/>
        <v>-0.91587191331976214</v>
      </c>
      <c r="S137" s="31">
        <f t="shared" si="42"/>
        <v>5.5560080445014535</v>
      </c>
      <c r="T137" s="31">
        <f t="shared" si="42"/>
        <v>8.3421703850520714</v>
      </c>
      <c r="U137" s="31">
        <f t="shared" si="42"/>
        <v>3.3247496142194706</v>
      </c>
      <c r="V137" s="31">
        <f t="shared" si="42"/>
        <v>-11.03738056816357</v>
      </c>
      <c r="W137" s="31">
        <f t="shared" si="42"/>
        <v>2.0859957714562967</v>
      </c>
      <c r="X137" s="50" t="s">
        <v>72</v>
      </c>
      <c r="Y137" s="31"/>
      <c r="Z137" s="31"/>
      <c r="AA137" s="31"/>
    </row>
    <row r="138" spans="1:27" x14ac:dyDescent="0.2">
      <c r="A138" s="29" t="s">
        <v>33</v>
      </c>
      <c r="B138" s="31">
        <f t="shared" ref="B138:N138" si="45">B46/B42*100-100</f>
        <v>1.4813339851074829</v>
      </c>
      <c r="C138" s="31">
        <f t="shared" si="45"/>
        <v>1.9804772802614536</v>
      </c>
      <c r="D138" s="31">
        <f t="shared" si="45"/>
        <v>42.952971631913982</v>
      </c>
      <c r="E138" s="31">
        <f t="shared" si="45"/>
        <v>14.657819163956901</v>
      </c>
      <c r="F138" s="31">
        <f t="shared" si="45"/>
        <v>11.677594520536388</v>
      </c>
      <c r="G138" s="31">
        <f t="shared" si="45"/>
        <v>33.052218511547437</v>
      </c>
      <c r="H138" s="31">
        <f t="shared" si="45"/>
        <v>4.1914520819624954</v>
      </c>
      <c r="I138" s="31">
        <f t="shared" si="45"/>
        <v>10.627482778281873</v>
      </c>
      <c r="J138" s="31">
        <f t="shared" si="45"/>
        <v>-8.5435067690266351</v>
      </c>
      <c r="K138" s="31">
        <f t="shared" si="45"/>
        <v>4.417711989743168</v>
      </c>
      <c r="L138" s="31">
        <f t="shared" si="45"/>
        <v>5.6215733854068333</v>
      </c>
      <c r="M138" s="31">
        <f t="shared" si="45"/>
        <v>14.228739969674024</v>
      </c>
      <c r="N138" s="31">
        <f t="shared" si="45"/>
        <v>7.0931830650694678</v>
      </c>
      <c r="O138" s="31"/>
      <c r="P138" s="29" t="s">
        <v>33</v>
      </c>
      <c r="Q138" s="31">
        <f t="shared" si="9"/>
        <v>9.3758763557623155</v>
      </c>
      <c r="R138" s="31">
        <f t="shared" si="42"/>
        <v>0.85755655277661447</v>
      </c>
      <c r="S138" s="31">
        <f t="shared" si="42"/>
        <v>-0.15354873449273043</v>
      </c>
      <c r="T138" s="31">
        <f t="shared" si="42"/>
        <v>35.858481907528812</v>
      </c>
      <c r="U138" s="31">
        <f t="shared" si="42"/>
        <v>22.871210018456225</v>
      </c>
      <c r="V138" s="31">
        <f t="shared" si="42"/>
        <v>30.98594202221301</v>
      </c>
      <c r="W138" s="31">
        <f t="shared" si="42"/>
        <v>7.0931830650694678</v>
      </c>
      <c r="X138" s="50" t="s">
        <v>72</v>
      </c>
      <c r="Y138" s="31"/>
      <c r="Z138" s="31"/>
      <c r="AA138" s="31"/>
    </row>
    <row r="139" spans="1:27" x14ac:dyDescent="0.2">
      <c r="A139" s="29" t="s">
        <v>34</v>
      </c>
      <c r="B139" s="31">
        <f t="shared" ref="B139:N139" si="46">B47/B43*100-100</f>
        <v>0.42613417328922765</v>
      </c>
      <c r="C139" s="31">
        <f t="shared" si="46"/>
        <v>3.1585685280446825</v>
      </c>
      <c r="D139" s="31">
        <f t="shared" si="46"/>
        <v>19.767732724776792</v>
      </c>
      <c r="E139" s="31">
        <f t="shared" si="46"/>
        <v>9.7770759178358162</v>
      </c>
      <c r="F139" s="31">
        <f t="shared" si="46"/>
        <v>12.527560832195888</v>
      </c>
      <c r="G139" s="31">
        <f t="shared" si="46"/>
        <v>32.749153895484682</v>
      </c>
      <c r="H139" s="31">
        <f t="shared" si="46"/>
        <v>-0.14144191221262759</v>
      </c>
      <c r="I139" s="31">
        <f t="shared" si="46"/>
        <v>9.6335873652007535</v>
      </c>
      <c r="J139" s="31">
        <f t="shared" si="46"/>
        <v>-10.374158440375354</v>
      </c>
      <c r="K139" s="31">
        <f t="shared" si="46"/>
        <v>6.7191982102542909</v>
      </c>
      <c r="L139" s="31">
        <f t="shared" si="46"/>
        <v>4.0566222635997775</v>
      </c>
      <c r="M139" s="31">
        <f t="shared" si="46"/>
        <v>9.3424092605173001</v>
      </c>
      <c r="N139" s="31">
        <f t="shared" si="46"/>
        <v>4.8980925511255151</v>
      </c>
      <c r="P139" s="29" t="s">
        <v>34</v>
      </c>
      <c r="Q139" s="31">
        <f t="shared" si="9"/>
        <v>9.014819618521642</v>
      </c>
      <c r="R139" s="31">
        <f t="shared" si="42"/>
        <v>0.92284102082717823</v>
      </c>
      <c r="S139" s="31">
        <f t="shared" si="42"/>
        <v>0.43376166528700821</v>
      </c>
      <c r="T139" s="31">
        <f t="shared" si="42"/>
        <v>14.879923618323843</v>
      </c>
      <c r="U139" s="31">
        <f t="shared" si="42"/>
        <v>13.202628657013975</v>
      </c>
      <c r="V139" s="31">
        <f t="shared" si="42"/>
        <v>12.819985472448096</v>
      </c>
      <c r="W139" s="31">
        <f t="shared" si="42"/>
        <v>4.8980925511255151</v>
      </c>
      <c r="X139" s="50" t="s">
        <v>72</v>
      </c>
      <c r="Y139" s="31"/>
      <c r="Z139" s="31"/>
      <c r="AA139" s="31"/>
    </row>
    <row r="140" spans="1:27" x14ac:dyDescent="0.2">
      <c r="A140" s="29" t="s">
        <v>35</v>
      </c>
      <c r="B140" s="31">
        <f t="shared" ref="B140:N140" si="47">B48/B44*100-100</f>
        <v>5.5189570054763379</v>
      </c>
      <c r="C140" s="31">
        <f t="shared" si="47"/>
        <v>1.9782245729784051</v>
      </c>
      <c r="D140" s="31">
        <f t="shared" si="47"/>
        <v>9.5809658830488047</v>
      </c>
      <c r="E140" s="31">
        <f t="shared" si="47"/>
        <v>11.357123931279858</v>
      </c>
      <c r="F140" s="31">
        <f t="shared" si="47"/>
        <v>14.299076040954034</v>
      </c>
      <c r="G140" s="31">
        <f t="shared" si="47"/>
        <v>31.005844197315582</v>
      </c>
      <c r="H140" s="31">
        <f t="shared" si="47"/>
        <v>-0.5624410373970079</v>
      </c>
      <c r="I140" s="31">
        <f t="shared" si="47"/>
        <v>8.4810328017372854</v>
      </c>
      <c r="J140" s="31">
        <f t="shared" si="47"/>
        <v>-9.2399476871967039</v>
      </c>
      <c r="K140" s="31">
        <f t="shared" si="47"/>
        <v>6.3480478445416537</v>
      </c>
      <c r="L140" s="31">
        <f t="shared" si="47"/>
        <v>4.2580883448497104</v>
      </c>
      <c r="M140" s="31">
        <f t="shared" si="47"/>
        <v>-1.5160974726720582</v>
      </c>
      <c r="N140" s="31">
        <f t="shared" si="47"/>
        <v>3.3063298915881632</v>
      </c>
      <c r="P140" s="29" t="s">
        <v>35</v>
      </c>
      <c r="Q140" s="31">
        <f>Q48/Q44*100-100</f>
        <v>2.1003974143920914</v>
      </c>
      <c r="R140" s="31">
        <f t="shared" ref="R140:W140" si="48">R48/R44*100-100</f>
        <v>5.4099057883872916</v>
      </c>
      <c r="S140" s="31">
        <f t="shared" si="48"/>
        <v>3.6720472262389876</v>
      </c>
      <c r="T140" s="31">
        <f t="shared" si="48"/>
        <v>9.9508230138921618</v>
      </c>
      <c r="U140" s="31">
        <f t="shared" si="48"/>
        <v>23.589742217953045</v>
      </c>
      <c r="V140" s="31">
        <f t="shared" si="48"/>
        <v>8.889686575459848</v>
      </c>
      <c r="W140" s="31">
        <f t="shared" si="48"/>
        <v>3.3063298915881632</v>
      </c>
      <c r="X140" s="50" t="s">
        <v>72</v>
      </c>
      <c r="Y140" s="31"/>
      <c r="Z140" s="31"/>
      <c r="AA140" s="31"/>
    </row>
    <row r="141" spans="1:27" x14ac:dyDescent="0.2">
      <c r="A141" s="29" t="s">
        <v>36</v>
      </c>
      <c r="B141" s="31">
        <f t="shared" ref="B141:N141" si="49">B49/B45*100-100</f>
        <v>-6.4782796957526045</v>
      </c>
      <c r="C141" s="31">
        <f t="shared" si="49"/>
        <v>3.5413332621185845</v>
      </c>
      <c r="D141" s="31">
        <f t="shared" si="49"/>
        <v>9.5644662098291349</v>
      </c>
      <c r="E141" s="31">
        <f t="shared" si="49"/>
        <v>11.741019609157746</v>
      </c>
      <c r="F141" s="31">
        <f t="shared" si="49"/>
        <v>16.768781448885477</v>
      </c>
      <c r="G141" s="31">
        <f t="shared" si="49"/>
        <v>27.268160348898874</v>
      </c>
      <c r="H141" s="31">
        <f t="shared" si="49"/>
        <v>-0.85361036088610831</v>
      </c>
      <c r="I141" s="31">
        <f t="shared" si="49"/>
        <v>9.663466385887574</v>
      </c>
      <c r="J141" s="31">
        <f t="shared" si="49"/>
        <v>-0.49109568434253958</v>
      </c>
      <c r="K141" s="31">
        <f t="shared" si="49"/>
        <v>1.9022244107065518</v>
      </c>
      <c r="L141" s="31">
        <f t="shared" si="49"/>
        <v>4.2036664469251548</v>
      </c>
      <c r="M141" s="31">
        <f t="shared" si="49"/>
        <v>6.8725893852874265</v>
      </c>
      <c r="N141" s="31">
        <f t="shared" si="49"/>
        <v>4.6518865518790733</v>
      </c>
      <c r="P141" s="29" t="s">
        <v>36</v>
      </c>
      <c r="Q141" s="31">
        <f t="shared" si="9"/>
        <v>6.8491795777303963</v>
      </c>
      <c r="R141" s="31">
        <f t="shared" si="42"/>
        <v>12.225023428117481</v>
      </c>
      <c r="S141" s="31">
        <f t="shared" si="42"/>
        <v>1.9076623912500708</v>
      </c>
      <c r="T141" s="31">
        <f t="shared" si="42"/>
        <v>16.243412690089443</v>
      </c>
      <c r="U141" s="31">
        <f t="shared" si="42"/>
        <v>14.835400043142187</v>
      </c>
      <c r="V141" s="31">
        <f t="shared" si="42"/>
        <v>11.61735523609218</v>
      </c>
      <c r="W141" s="31">
        <f t="shared" si="42"/>
        <v>4.6518865518790733</v>
      </c>
      <c r="X141" s="50" t="s">
        <v>72</v>
      </c>
      <c r="Y141" s="31"/>
      <c r="Z141" s="31"/>
      <c r="AA141" s="31"/>
    </row>
    <row r="142" spans="1:27" x14ac:dyDescent="0.2">
      <c r="A142" s="29" t="s">
        <v>37</v>
      </c>
      <c r="B142" s="31">
        <f t="shared" ref="B142:N142" si="50">B50/B46*100-100</f>
        <v>-1.7025870333450257</v>
      </c>
      <c r="C142" s="31">
        <f t="shared" si="50"/>
        <v>3.728375575140916</v>
      </c>
      <c r="D142" s="31">
        <f t="shared" si="50"/>
        <v>9.7895692834377002</v>
      </c>
      <c r="E142" s="31">
        <f t="shared" si="50"/>
        <v>14.623834715751173</v>
      </c>
      <c r="F142" s="31">
        <f t="shared" si="50"/>
        <v>10.419691710380661</v>
      </c>
      <c r="G142" s="31">
        <f t="shared" si="50"/>
        <v>29.469006760825664</v>
      </c>
      <c r="H142" s="31">
        <f t="shared" si="50"/>
        <v>-1.4300278059562146</v>
      </c>
      <c r="I142" s="31">
        <f t="shared" si="50"/>
        <v>11.015712335375525</v>
      </c>
      <c r="J142" s="31">
        <f t="shared" si="50"/>
        <v>-2.3199806677358907</v>
      </c>
      <c r="K142" s="31">
        <f t="shared" si="50"/>
        <v>-4.3556022886268551</v>
      </c>
      <c r="L142" s="31">
        <f t="shared" si="50"/>
        <v>5.0450177597438142</v>
      </c>
      <c r="M142" s="31">
        <f t="shared" si="50"/>
        <v>6.3515510824740886</v>
      </c>
      <c r="N142" s="31">
        <f t="shared" si="50"/>
        <v>5.2882636004514296</v>
      </c>
      <c r="P142" s="29" t="s">
        <v>37</v>
      </c>
      <c r="Q142" s="31">
        <f t="shared" si="9"/>
        <v>5.5406340283498139</v>
      </c>
      <c r="R142" s="31">
        <f t="shared" si="42"/>
        <v>18.747106540750025</v>
      </c>
      <c r="S142" s="31">
        <f t="shared" si="42"/>
        <v>0.7708987542736736</v>
      </c>
      <c r="T142" s="31">
        <f t="shared" si="42"/>
        <v>39.887527703844171</v>
      </c>
      <c r="U142" s="31">
        <f t="shared" si="42"/>
        <v>9.8983720524006031</v>
      </c>
      <c r="V142" s="31">
        <f t="shared" si="42"/>
        <v>19.377604898837973</v>
      </c>
      <c r="W142" s="31">
        <f t="shared" si="42"/>
        <v>5.2882636004514296</v>
      </c>
      <c r="X142" s="50" t="s">
        <v>72</v>
      </c>
      <c r="Y142" s="31"/>
      <c r="Z142" s="31"/>
      <c r="AA142" s="31"/>
    </row>
    <row r="143" spans="1:27" x14ac:dyDescent="0.2">
      <c r="A143" s="29" t="s">
        <v>38</v>
      </c>
      <c r="B143" s="31">
        <f t="shared" ref="B143:N143" si="51">B51/B47*100-100</f>
        <v>-3.1518750024417699</v>
      </c>
      <c r="C143" s="31">
        <f t="shared" si="51"/>
        <v>8.3019886563244114</v>
      </c>
      <c r="D143" s="31">
        <f t="shared" si="51"/>
        <v>1.6626464453683525</v>
      </c>
      <c r="E143" s="31">
        <f t="shared" si="51"/>
        <v>12.98199913894706</v>
      </c>
      <c r="F143" s="31">
        <f t="shared" si="51"/>
        <v>16.996161946465932</v>
      </c>
      <c r="G143" s="31">
        <f t="shared" si="51"/>
        <v>17.298999619778499</v>
      </c>
      <c r="H143" s="31">
        <f t="shared" si="51"/>
        <v>-0.65930512994837898</v>
      </c>
      <c r="I143" s="31">
        <f t="shared" si="51"/>
        <v>12.931302461577516</v>
      </c>
      <c r="J143" s="31">
        <f t="shared" si="51"/>
        <v>2.9631662197000566</v>
      </c>
      <c r="K143" s="31">
        <f t="shared" si="51"/>
        <v>-7.6284819677328528</v>
      </c>
      <c r="L143" s="31">
        <f t="shared" si="51"/>
        <v>6.1610394743715631</v>
      </c>
      <c r="M143" s="31">
        <f t="shared" si="51"/>
        <v>7.6446023468043904</v>
      </c>
      <c r="N143" s="31">
        <f t="shared" si="51"/>
        <v>6.4089853623725617</v>
      </c>
      <c r="P143" s="29" t="s">
        <v>38</v>
      </c>
      <c r="Q143" s="31">
        <f t="shared" si="9"/>
        <v>6.0062495254026516</v>
      </c>
      <c r="R143" s="31">
        <f t="shared" si="42"/>
        <v>21.304610742741076</v>
      </c>
      <c r="S143" s="31">
        <f t="shared" si="42"/>
        <v>-0.7923728612361316</v>
      </c>
      <c r="T143" s="31">
        <f t="shared" si="42"/>
        <v>30.77515975269722</v>
      </c>
      <c r="U143" s="31">
        <f t="shared" si="42"/>
        <v>8.0513493788270267</v>
      </c>
      <c r="V143" s="31">
        <f t="shared" si="42"/>
        <v>13.259611498138995</v>
      </c>
      <c r="W143" s="31">
        <f t="shared" si="42"/>
        <v>6.4089853623725617</v>
      </c>
      <c r="X143" s="50" t="s">
        <v>72</v>
      </c>
      <c r="Y143" s="31"/>
      <c r="Z143" s="31"/>
      <c r="AA143" s="31"/>
    </row>
    <row r="144" spans="1:27" x14ac:dyDescent="0.2">
      <c r="A144" s="29" t="s">
        <v>39</v>
      </c>
      <c r="B144" s="31">
        <f t="shared" ref="B144:N144" si="52">B52/B48*100-100</f>
        <v>-11.161987938334377</v>
      </c>
      <c r="C144" s="31">
        <f t="shared" si="52"/>
        <v>8.4716608231173609</v>
      </c>
      <c r="D144" s="31">
        <f t="shared" si="52"/>
        <v>-4.4872161321858215</v>
      </c>
      <c r="E144" s="31">
        <f t="shared" si="52"/>
        <v>10.454921166412646</v>
      </c>
      <c r="F144" s="31">
        <f t="shared" si="52"/>
        <v>22.621685901220999</v>
      </c>
      <c r="G144" s="31">
        <f t="shared" si="52"/>
        <v>17.950007374308072</v>
      </c>
      <c r="H144" s="31">
        <f t="shared" si="52"/>
        <v>0.20619916358369039</v>
      </c>
      <c r="I144" s="31">
        <f t="shared" si="52"/>
        <v>13.583393815869172</v>
      </c>
      <c r="J144" s="31">
        <f t="shared" si="52"/>
        <v>5.5557589795353977</v>
      </c>
      <c r="K144" s="31">
        <f t="shared" si="52"/>
        <v>-8.5442705261791048</v>
      </c>
      <c r="L144" s="31">
        <f t="shared" si="52"/>
        <v>4.4388751409076548</v>
      </c>
      <c r="M144" s="31">
        <f t="shared" si="52"/>
        <v>11.024671231546819</v>
      </c>
      <c r="N144" s="31">
        <f t="shared" si="52"/>
        <v>5.4711809144566388</v>
      </c>
      <c r="P144" s="29" t="s">
        <v>39</v>
      </c>
      <c r="Q144" s="31">
        <f t="shared" si="9"/>
        <v>7.2666554385994573</v>
      </c>
      <c r="R144" s="31">
        <f t="shared" si="42"/>
        <v>17.747274300670398</v>
      </c>
      <c r="S144" s="31">
        <f t="shared" si="42"/>
        <v>-0.17807553293543776</v>
      </c>
      <c r="T144" s="31">
        <f t="shared" si="42"/>
        <v>21.9129224597079</v>
      </c>
      <c r="U144" s="31">
        <f t="shared" si="42"/>
        <v>6.934620627792583</v>
      </c>
      <c r="V144" s="31">
        <f t="shared" si="42"/>
        <v>17.347491162893604</v>
      </c>
      <c r="W144" s="31">
        <f t="shared" si="42"/>
        <v>5.4711809144566388</v>
      </c>
      <c r="X144" s="50" t="s">
        <v>72</v>
      </c>
      <c r="Y144" s="31"/>
      <c r="Z144" s="31"/>
      <c r="AA144" s="31"/>
    </row>
    <row r="145" spans="1:27" x14ac:dyDescent="0.2">
      <c r="A145" s="29" t="s">
        <v>40</v>
      </c>
      <c r="B145" s="31">
        <f t="shared" ref="B145:N145" si="53">B53/B49*100-100</f>
        <v>-11.896284995858721</v>
      </c>
      <c r="C145" s="31">
        <f t="shared" si="53"/>
        <v>8.3765154068360346</v>
      </c>
      <c r="D145" s="31">
        <f t="shared" si="53"/>
        <v>-0.77279022866966329</v>
      </c>
      <c r="E145" s="31">
        <f t="shared" si="53"/>
        <v>9.3102195515149901</v>
      </c>
      <c r="F145" s="31">
        <f t="shared" si="53"/>
        <v>33.748820640574507</v>
      </c>
      <c r="G145" s="31">
        <f t="shared" si="53"/>
        <v>19.513834227653803</v>
      </c>
      <c r="H145" s="31">
        <f t="shared" si="53"/>
        <v>4.2222994520294037</v>
      </c>
      <c r="I145" s="31">
        <f t="shared" si="53"/>
        <v>14.783591346456902</v>
      </c>
      <c r="J145" s="31">
        <f t="shared" si="53"/>
        <v>5.3771010740019136</v>
      </c>
      <c r="K145" s="31">
        <f t="shared" si="53"/>
        <v>-6.845660397678202</v>
      </c>
      <c r="L145" s="31">
        <f t="shared" si="53"/>
        <v>5.7107579081816766</v>
      </c>
      <c r="M145" s="31">
        <f t="shared" si="53"/>
        <v>9.2402046312844135</v>
      </c>
      <c r="N145" s="31">
        <f t="shared" si="53"/>
        <v>6.3162852328986929</v>
      </c>
      <c r="P145" s="29" t="s">
        <v>40</v>
      </c>
      <c r="Q145" s="31">
        <f t="shared" si="9"/>
        <v>6.2941594859010905</v>
      </c>
      <c r="R145" s="31">
        <f t="shared" si="42"/>
        <v>10.840397434077076</v>
      </c>
      <c r="S145" s="31">
        <f t="shared" si="42"/>
        <v>6.8609284506689932</v>
      </c>
      <c r="T145" s="31">
        <f t="shared" si="42"/>
        <v>19.018478016584979</v>
      </c>
      <c r="U145" s="31">
        <f t="shared" si="42"/>
        <v>-1.6048387006317597</v>
      </c>
      <c r="V145" s="31">
        <f t="shared" si="42"/>
        <v>14.796568617103986</v>
      </c>
      <c r="W145" s="31">
        <f t="shared" si="42"/>
        <v>6.3162852328986929</v>
      </c>
      <c r="X145" s="50" t="s">
        <v>72</v>
      </c>
      <c r="Y145" s="31"/>
      <c r="Z145" s="31"/>
      <c r="AA145" s="31"/>
    </row>
    <row r="146" spans="1:27" x14ac:dyDescent="0.2">
      <c r="A146" s="29" t="s">
        <v>41</v>
      </c>
      <c r="B146" s="31">
        <f t="shared" ref="B146:N146" si="54">B54/B50*100-100</f>
        <v>8.3203092046222338</v>
      </c>
      <c r="C146" s="31">
        <f t="shared" si="54"/>
        <v>11.131763452621144</v>
      </c>
      <c r="D146" s="31">
        <f t="shared" si="54"/>
        <v>19.926319256936509</v>
      </c>
      <c r="E146" s="31">
        <f t="shared" si="54"/>
        <v>6.7732597100531962</v>
      </c>
      <c r="F146" s="31">
        <f t="shared" si="54"/>
        <v>22.254806934916644</v>
      </c>
      <c r="G146" s="31">
        <f t="shared" si="54"/>
        <v>16.377454625483438</v>
      </c>
      <c r="H146" s="31">
        <f t="shared" si="54"/>
        <v>2.0952359999719476</v>
      </c>
      <c r="I146" s="31">
        <f t="shared" si="54"/>
        <v>14.63609512297235</v>
      </c>
      <c r="J146" s="31">
        <f t="shared" si="54"/>
        <v>4.1863212398338447</v>
      </c>
      <c r="K146" s="31">
        <f t="shared" si="54"/>
        <v>-0.99930947806996073</v>
      </c>
      <c r="L146" s="31">
        <f t="shared" si="54"/>
        <v>8.9031093322103061</v>
      </c>
      <c r="M146" s="31">
        <f t="shared" si="54"/>
        <v>9.7002819501068842</v>
      </c>
      <c r="N146" s="31">
        <f t="shared" si="54"/>
        <v>9.0166477997136099</v>
      </c>
      <c r="P146" s="29" t="s">
        <v>41</v>
      </c>
      <c r="Q146" s="31">
        <f t="shared" si="9"/>
        <v>7.1523136488386996</v>
      </c>
      <c r="R146" s="31">
        <f t="shared" si="42"/>
        <v>4.632488552473049</v>
      </c>
      <c r="S146" s="31">
        <f t="shared" si="42"/>
        <v>6.0002995672823687</v>
      </c>
      <c r="T146" s="31">
        <f t="shared" si="42"/>
        <v>26.555893490236599</v>
      </c>
      <c r="U146" s="31">
        <f t="shared" si="42"/>
        <v>12.669634183440181</v>
      </c>
      <c r="V146" s="31">
        <f t="shared" si="42"/>
        <v>15.051555625651574</v>
      </c>
      <c r="W146" s="31">
        <f t="shared" si="42"/>
        <v>9.0166477997136099</v>
      </c>
      <c r="X146" s="50" t="s">
        <v>72</v>
      </c>
      <c r="Y146" s="31"/>
      <c r="Z146" s="31"/>
      <c r="AA146" s="31"/>
    </row>
    <row r="147" spans="1:27" x14ac:dyDescent="0.2">
      <c r="A147" s="29" t="s">
        <v>42</v>
      </c>
      <c r="B147" s="31">
        <f t="shared" ref="B147:N147" si="55">B55/B51*100-100</f>
        <v>5.5507782442767279</v>
      </c>
      <c r="C147" s="31">
        <f t="shared" si="55"/>
        <v>2.0809528952449057</v>
      </c>
      <c r="D147" s="31">
        <f t="shared" si="55"/>
        <v>21.215955537722891</v>
      </c>
      <c r="E147" s="31">
        <f t="shared" si="55"/>
        <v>1.1434289354275364</v>
      </c>
      <c r="F147" s="31">
        <f t="shared" si="55"/>
        <v>14.378053260481622</v>
      </c>
      <c r="G147" s="31">
        <f t="shared" si="55"/>
        <v>23.881577989762491</v>
      </c>
      <c r="H147" s="31">
        <f t="shared" si="55"/>
        <v>4.919826337993257</v>
      </c>
      <c r="I147" s="31">
        <f t="shared" si="55"/>
        <v>11.723966554954529</v>
      </c>
      <c r="J147" s="31">
        <f t="shared" si="55"/>
        <v>5.3146332294105036</v>
      </c>
      <c r="K147" s="31">
        <f t="shared" si="55"/>
        <v>2.5762863876274622</v>
      </c>
      <c r="L147" s="31">
        <f t="shared" si="55"/>
        <v>5.8349842443831363</v>
      </c>
      <c r="M147" s="31">
        <f t="shared" si="55"/>
        <v>11.178045932993925</v>
      </c>
      <c r="N147" s="31">
        <f t="shared" si="55"/>
        <v>6.7326632243682809</v>
      </c>
      <c r="P147" s="29" t="s">
        <v>42</v>
      </c>
      <c r="Q147" s="31">
        <f t="shared" si="9"/>
        <v>7.0405867612284965</v>
      </c>
      <c r="R147" s="31">
        <f t="shared" si="42"/>
        <v>-1.451998496943304</v>
      </c>
      <c r="S147" s="31">
        <f t="shared" si="42"/>
        <v>10.845696933198724</v>
      </c>
      <c r="T147" s="31">
        <f t="shared" si="42"/>
        <v>15.831364250881435</v>
      </c>
      <c r="U147" s="31">
        <f t="shared" si="42"/>
        <v>10.577705909177212</v>
      </c>
      <c r="V147" s="31">
        <f t="shared" si="42"/>
        <v>21.212938497692875</v>
      </c>
      <c r="W147" s="31">
        <f t="shared" si="42"/>
        <v>6.7326632243682809</v>
      </c>
      <c r="X147" s="50" t="s">
        <v>72</v>
      </c>
      <c r="Y147" s="31"/>
      <c r="Z147" s="31"/>
      <c r="AA147" s="31"/>
    </row>
    <row r="148" spans="1:27" x14ac:dyDescent="0.2">
      <c r="A148" s="29" t="s">
        <v>43</v>
      </c>
      <c r="B148" s="31">
        <f t="shared" ref="B148:N148" si="56">B56/B52*100-100</f>
        <v>11.437754283653618</v>
      </c>
      <c r="C148" s="31">
        <f t="shared" si="56"/>
        <v>0.15574988770504206</v>
      </c>
      <c r="D148" s="31">
        <f t="shared" si="56"/>
        <v>12.017829228012445</v>
      </c>
      <c r="E148" s="31">
        <f t="shared" si="56"/>
        <v>0.1311953282640701</v>
      </c>
      <c r="F148" s="31">
        <f t="shared" si="56"/>
        <v>5.2017490225582748</v>
      </c>
      <c r="G148" s="31">
        <f t="shared" si="56"/>
        <v>21.157309295579196</v>
      </c>
      <c r="H148" s="31">
        <f t="shared" si="56"/>
        <v>7.7323387719036702</v>
      </c>
      <c r="I148" s="31">
        <f t="shared" si="56"/>
        <v>8.4231079969979419</v>
      </c>
      <c r="J148" s="31">
        <f t="shared" si="56"/>
        <v>3.538638355770658</v>
      </c>
      <c r="K148" s="31">
        <f t="shared" si="56"/>
        <v>3.1120294247719613</v>
      </c>
      <c r="L148" s="31">
        <f t="shared" si="56"/>
        <v>4.7149861614513213</v>
      </c>
      <c r="M148" s="31">
        <f t="shared" si="56"/>
        <v>10.751830022295266</v>
      </c>
      <c r="N148" s="31">
        <f t="shared" si="56"/>
        <v>5.7156652748168426</v>
      </c>
      <c r="P148" s="29" t="s">
        <v>43</v>
      </c>
      <c r="Q148" s="31">
        <f t="shared" si="9"/>
        <v>7.7833807322361963</v>
      </c>
      <c r="R148" s="31">
        <f t="shared" si="42"/>
        <v>-3.5062180576606323</v>
      </c>
      <c r="S148" s="31">
        <f t="shared" si="42"/>
        <v>7.6860934847708933</v>
      </c>
      <c r="T148" s="31">
        <f t="shared" si="42"/>
        <v>5.2708679807475676</v>
      </c>
      <c r="U148" s="31">
        <f t="shared" si="42"/>
        <v>8.4538308431564246</v>
      </c>
      <c r="V148" s="31">
        <f t="shared" si="42"/>
        <v>14.0660731076091</v>
      </c>
      <c r="W148" s="31">
        <f t="shared" si="42"/>
        <v>5.7156652748168426</v>
      </c>
      <c r="X148" s="50" t="s">
        <v>72</v>
      </c>
      <c r="Y148" s="31"/>
      <c r="Z148" s="31"/>
      <c r="AA148" s="31"/>
    </row>
    <row r="149" spans="1:27" x14ac:dyDescent="0.2">
      <c r="A149" s="29" t="s">
        <v>44</v>
      </c>
      <c r="B149" s="31">
        <f t="shared" ref="B149:N149" si="57">B57/B53*100-100</f>
        <v>8.6459399721176453</v>
      </c>
      <c r="C149" s="31">
        <f t="shared" si="57"/>
        <v>-3.4010978851380003</v>
      </c>
      <c r="D149" s="31">
        <f t="shared" si="57"/>
        <v>5.1746389625612039</v>
      </c>
      <c r="E149" s="31">
        <f t="shared" si="57"/>
        <v>-2.2892910784153599</v>
      </c>
      <c r="F149" s="31">
        <f t="shared" si="57"/>
        <v>0.23950198447249704</v>
      </c>
      <c r="G149" s="31">
        <f t="shared" si="57"/>
        <v>14.284927560579902</v>
      </c>
      <c r="H149" s="31">
        <f t="shared" si="57"/>
        <v>1.433565179484475</v>
      </c>
      <c r="I149" s="31">
        <f t="shared" si="57"/>
        <v>3.883097449489739</v>
      </c>
      <c r="J149" s="31">
        <f t="shared" si="57"/>
        <v>0.43632511769868643</v>
      </c>
      <c r="K149" s="31">
        <f t="shared" si="57"/>
        <v>1.7355701645066972</v>
      </c>
      <c r="L149" s="31">
        <f t="shared" si="57"/>
        <v>0.83574537216631484</v>
      </c>
      <c r="M149" s="31">
        <f t="shared" si="57"/>
        <v>1.1579751140670567</v>
      </c>
      <c r="N149" s="31">
        <f t="shared" si="57"/>
        <v>0.88490242304020228</v>
      </c>
      <c r="P149" s="29" t="s">
        <v>44</v>
      </c>
      <c r="Q149" s="31">
        <f t="shared" si="9"/>
        <v>2.9723424548523809</v>
      </c>
      <c r="R149" s="31">
        <f t="shared" si="42"/>
        <v>-6.9914453916348265</v>
      </c>
      <c r="S149" s="31">
        <f t="shared" si="42"/>
        <v>-6.0182012456095464</v>
      </c>
      <c r="T149" s="31">
        <f t="shared" si="42"/>
        <v>-5.3586652125529781</v>
      </c>
      <c r="U149" s="31">
        <f t="shared" si="42"/>
        <v>6.1827845241334103</v>
      </c>
      <c r="V149" s="31">
        <f t="shared" si="42"/>
        <v>-0.40697914058520723</v>
      </c>
      <c r="W149" s="31">
        <f t="shared" si="42"/>
        <v>0.88490242304020228</v>
      </c>
      <c r="X149" s="50" t="s">
        <v>72</v>
      </c>
      <c r="Y149" s="31"/>
      <c r="Z149" s="31"/>
      <c r="AA149" s="31"/>
    </row>
    <row r="150" spans="1:27" x14ac:dyDescent="0.2">
      <c r="A150" s="29" t="s">
        <v>45</v>
      </c>
      <c r="B150" s="31">
        <f t="shared" ref="B150:N150" si="58">B58/B54*100-100</f>
        <v>-6.0837306048985198</v>
      </c>
      <c r="C150" s="31">
        <f t="shared" si="58"/>
        <v>-7.2481363964740098</v>
      </c>
      <c r="D150" s="31">
        <f t="shared" si="58"/>
        <v>1.5006152025597714</v>
      </c>
      <c r="E150" s="31">
        <f t="shared" si="58"/>
        <v>-1.9982461547070329</v>
      </c>
      <c r="F150" s="31">
        <f t="shared" si="58"/>
        <v>-6.2337384887086245</v>
      </c>
      <c r="G150" s="31">
        <f t="shared" si="58"/>
        <v>7.3220188044821981</v>
      </c>
      <c r="H150" s="31">
        <f t="shared" si="58"/>
        <v>1.8307129248594975</v>
      </c>
      <c r="I150" s="31">
        <f t="shared" si="58"/>
        <v>-3.1193288678964137</v>
      </c>
      <c r="J150" s="31">
        <f t="shared" si="58"/>
        <v>4.1268764124607173</v>
      </c>
      <c r="K150" s="31">
        <f t="shared" si="58"/>
        <v>-1.9018095882675112</v>
      </c>
      <c r="L150" s="31">
        <f t="shared" si="58"/>
        <v>-2.1192879007939638</v>
      </c>
      <c r="M150" s="31">
        <f t="shared" si="58"/>
        <v>-0.77029686495095007</v>
      </c>
      <c r="N150" s="31">
        <f t="shared" si="58"/>
        <v>-1.9683954532844865</v>
      </c>
      <c r="P150" s="29" t="s">
        <v>45</v>
      </c>
      <c r="Q150" s="31">
        <f t="shared" si="9"/>
        <v>-0.14035533546098122</v>
      </c>
      <c r="R150" s="31">
        <f t="shared" si="42"/>
        <v>-12.626377128406801</v>
      </c>
      <c r="S150" s="31">
        <f t="shared" si="42"/>
        <v>1.2266807507259898</v>
      </c>
      <c r="T150" s="31">
        <f t="shared" si="42"/>
        <v>-20.6236047523293</v>
      </c>
      <c r="U150" s="31">
        <f t="shared" si="42"/>
        <v>-14.348183595261659</v>
      </c>
      <c r="V150" s="31">
        <f t="shared" si="42"/>
        <v>-14.606828271492844</v>
      </c>
      <c r="W150" s="31">
        <f t="shared" si="42"/>
        <v>-1.9683954532844865</v>
      </c>
      <c r="X150" s="50" t="s">
        <v>72</v>
      </c>
      <c r="Y150" s="31"/>
      <c r="Z150" s="31"/>
      <c r="AA150" s="31"/>
    </row>
    <row r="151" spans="1:27" x14ac:dyDescent="0.2">
      <c r="A151" s="29" t="s">
        <v>46</v>
      </c>
      <c r="B151" s="31">
        <f t="shared" ref="B151:N151" si="59">B59/B55*100-100</f>
        <v>-2.3314532201124791</v>
      </c>
      <c r="C151" s="31">
        <f t="shared" si="59"/>
        <v>-4.4271772705978094</v>
      </c>
      <c r="D151" s="31">
        <f t="shared" si="59"/>
        <v>-9.0890641059175294</v>
      </c>
      <c r="E151" s="31">
        <f t="shared" si="59"/>
        <v>-5.4615630142208289</v>
      </c>
      <c r="F151" s="31">
        <f t="shared" si="59"/>
        <v>-1.1163264621745697</v>
      </c>
      <c r="G151" s="31">
        <f t="shared" si="59"/>
        <v>2.8416941618738321</v>
      </c>
      <c r="H151" s="31">
        <f t="shared" si="59"/>
        <v>0.17989139943948373</v>
      </c>
      <c r="I151" s="31">
        <f t="shared" si="59"/>
        <v>-6.3123271891835913</v>
      </c>
      <c r="J151" s="31">
        <f t="shared" si="59"/>
        <v>2.6322358374212058</v>
      </c>
      <c r="K151" s="31">
        <f t="shared" si="59"/>
        <v>-4.8326036398908485</v>
      </c>
      <c r="L151" s="31">
        <f t="shared" si="59"/>
        <v>-2.8450985330100735</v>
      </c>
      <c r="M151" s="31">
        <f t="shared" si="59"/>
        <v>-0.75443605378264067</v>
      </c>
      <c r="N151" s="31">
        <f t="shared" si="59"/>
        <v>-2.5023947659611423</v>
      </c>
      <c r="P151" s="29" t="s">
        <v>46</v>
      </c>
      <c r="Q151" s="31">
        <f t="shared" si="9"/>
        <v>1.2487920520187714</v>
      </c>
      <c r="R151" s="31">
        <f t="shared" ref="R151:W166" si="60">R59/R55*100-100</f>
        <v>-14.036268750936358</v>
      </c>
      <c r="S151" s="31">
        <f t="shared" si="60"/>
        <v>-1.08921611990435</v>
      </c>
      <c r="T151" s="31">
        <f t="shared" si="60"/>
        <v>-24.06815912156884</v>
      </c>
      <c r="U151" s="31">
        <f t="shared" si="60"/>
        <v>-9.108742863624343</v>
      </c>
      <c r="V151" s="31">
        <f t="shared" si="60"/>
        <v>-26.795861491160451</v>
      </c>
      <c r="W151" s="31">
        <f t="shared" si="60"/>
        <v>-2.5023947659611423</v>
      </c>
      <c r="X151" s="50" t="s">
        <v>72</v>
      </c>
      <c r="Y151" s="31"/>
      <c r="Z151" s="31"/>
      <c r="AA151" s="31"/>
    </row>
    <row r="152" spans="1:27" x14ac:dyDescent="0.2">
      <c r="A152" s="29" t="s">
        <v>47</v>
      </c>
      <c r="B152" s="31">
        <f t="shared" ref="B152:N152" si="61">B60/B56*100-100</f>
        <v>-5.06005416709489</v>
      </c>
      <c r="C152" s="31">
        <f t="shared" si="61"/>
        <v>-0.4060817492675568</v>
      </c>
      <c r="D152" s="31">
        <f t="shared" si="61"/>
        <v>-18.270871081971279</v>
      </c>
      <c r="E152" s="31">
        <f t="shared" si="61"/>
        <v>-6.2583521671383835</v>
      </c>
      <c r="F152" s="31">
        <f t="shared" si="61"/>
        <v>-2.1536075373535226</v>
      </c>
      <c r="G152" s="31">
        <f t="shared" si="61"/>
        <v>0.72098360463708389</v>
      </c>
      <c r="H152" s="31">
        <f t="shared" si="61"/>
        <v>-1.3135495107511872</v>
      </c>
      <c r="I152" s="31">
        <f t="shared" si="61"/>
        <v>-7.1083839737118382</v>
      </c>
      <c r="J152" s="31">
        <f t="shared" si="61"/>
        <v>2.6071516478059351</v>
      </c>
      <c r="K152" s="31">
        <f t="shared" si="61"/>
        <v>-5.3054308556205285</v>
      </c>
      <c r="L152" s="31">
        <f t="shared" si="61"/>
        <v>-3.4433612078837115</v>
      </c>
      <c r="M152" s="31">
        <f t="shared" si="61"/>
        <v>-1.7684354048566746</v>
      </c>
      <c r="N152" s="31">
        <f t="shared" si="61"/>
        <v>-3.1421664500887658</v>
      </c>
      <c r="P152" s="29" t="s">
        <v>47</v>
      </c>
      <c r="Q152" s="31">
        <f t="shared" si="9"/>
        <v>6.9547214300101245E-2</v>
      </c>
      <c r="R152" s="31">
        <f t="shared" si="60"/>
        <v>-13.289810805192758</v>
      </c>
      <c r="S152" s="31">
        <f t="shared" si="60"/>
        <v>-2.8891812348746271</v>
      </c>
      <c r="T152" s="31">
        <f t="shared" si="60"/>
        <v>-24.294918675861979</v>
      </c>
      <c r="U152" s="31">
        <f t="shared" si="60"/>
        <v>-8.3059686522749416</v>
      </c>
      <c r="V152" s="31">
        <f t="shared" si="60"/>
        <v>-23.019285695903321</v>
      </c>
      <c r="W152" s="31">
        <f t="shared" si="60"/>
        <v>-3.1421664500887658</v>
      </c>
      <c r="X152" s="50" t="s">
        <v>72</v>
      </c>
      <c r="Y152" s="31"/>
      <c r="Z152" s="31"/>
      <c r="AA152" s="31"/>
    </row>
    <row r="153" spans="1:27" x14ac:dyDescent="0.2">
      <c r="A153" s="29" t="s">
        <v>48</v>
      </c>
      <c r="B153" s="31">
        <f t="shared" ref="B153:N153" si="62">B61/B57*100-100</f>
        <v>-5.4318595885762448</v>
      </c>
      <c r="C153" s="31">
        <f t="shared" si="62"/>
        <v>-0.6138189675815795</v>
      </c>
      <c r="D153" s="31">
        <f t="shared" si="62"/>
        <v>-18.701129910804468</v>
      </c>
      <c r="E153" s="31">
        <f t="shared" si="62"/>
        <v>-13.864645297255734</v>
      </c>
      <c r="F153" s="31">
        <f t="shared" si="62"/>
        <v>-2.6930641568336853</v>
      </c>
      <c r="G153" s="31">
        <f t="shared" si="62"/>
        <v>-0.48627522975563409</v>
      </c>
      <c r="H153" s="31">
        <f t="shared" si="62"/>
        <v>1.842500676537</v>
      </c>
      <c r="I153" s="31">
        <f t="shared" si="62"/>
        <v>-6.2261941488188484</v>
      </c>
      <c r="J153" s="31">
        <f t="shared" si="62"/>
        <v>-0.69590337392691026</v>
      </c>
      <c r="K153" s="31">
        <f t="shared" si="62"/>
        <v>-5.804810528332851</v>
      </c>
      <c r="L153" s="31">
        <f t="shared" si="62"/>
        <v>-5.1686671410941898</v>
      </c>
      <c r="M153" s="31">
        <f t="shared" si="62"/>
        <v>-2.065991948646456</v>
      </c>
      <c r="N153" s="31">
        <f t="shared" si="62"/>
        <v>-4.6656936689543045</v>
      </c>
      <c r="P153" s="29" t="s">
        <v>48</v>
      </c>
      <c r="Q153" s="31">
        <f t="shared" si="9"/>
        <v>-1.2875157341669734</v>
      </c>
      <c r="R153" s="31">
        <f t="shared" si="60"/>
        <v>-8.8102190726992831</v>
      </c>
      <c r="S153" s="31">
        <f t="shared" si="60"/>
        <v>-3.5938780787206781</v>
      </c>
      <c r="T153" s="31">
        <f t="shared" si="60"/>
        <v>-20.92844132708808</v>
      </c>
      <c r="U153" s="31">
        <f t="shared" si="60"/>
        <v>4.3054306237175268</v>
      </c>
      <c r="V153" s="31">
        <f t="shared" si="60"/>
        <v>-13.146239456833214</v>
      </c>
      <c r="W153" s="31">
        <f t="shared" si="60"/>
        <v>-4.6656936689543045</v>
      </c>
      <c r="X153" s="50" t="s">
        <v>72</v>
      </c>
      <c r="Y153" s="31"/>
      <c r="Z153" s="31"/>
      <c r="AA153" s="31"/>
    </row>
    <row r="154" spans="1:27" x14ac:dyDescent="0.2">
      <c r="A154" s="29" t="s">
        <v>49</v>
      </c>
      <c r="B154" s="31">
        <f t="shared" ref="B154:N154" si="63">B62/B58*100-100</f>
        <v>9.6761808961233271</v>
      </c>
      <c r="C154" s="31">
        <f t="shared" si="63"/>
        <v>-2.6870587515134048E-2</v>
      </c>
      <c r="D154" s="31">
        <f t="shared" si="63"/>
        <v>-11.845738352729597</v>
      </c>
      <c r="E154" s="31">
        <f t="shared" si="63"/>
        <v>-5.7111560762836575</v>
      </c>
      <c r="F154" s="31">
        <f t="shared" si="63"/>
        <v>4.3050288428166681</v>
      </c>
      <c r="G154" s="31">
        <f t="shared" si="63"/>
        <v>-0.63763541963083981</v>
      </c>
      <c r="H154" s="31">
        <f t="shared" si="63"/>
        <v>2.9686538168572696</v>
      </c>
      <c r="I154" s="31">
        <f t="shared" si="63"/>
        <v>-2.7153522037521043</v>
      </c>
      <c r="J154" s="31">
        <f t="shared" si="63"/>
        <v>1.8347613864086725</v>
      </c>
      <c r="K154" s="31">
        <f t="shared" si="63"/>
        <v>-3.5360226757374278</v>
      </c>
      <c r="L154" s="31">
        <f t="shared" si="63"/>
        <v>-0.29576354937142924</v>
      </c>
      <c r="M154" s="31">
        <f t="shared" si="63"/>
        <v>-2.296163684098957</v>
      </c>
      <c r="N154" s="31">
        <f t="shared" si="63"/>
        <v>-0.63157859903550673</v>
      </c>
      <c r="P154" s="29" t="s">
        <v>49</v>
      </c>
      <c r="Q154" s="31">
        <f t="shared" si="9"/>
        <v>-1.4269055191191597</v>
      </c>
      <c r="R154" s="31">
        <f t="shared" si="60"/>
        <v>-1.7077734519222503</v>
      </c>
      <c r="S154" s="31">
        <f t="shared" si="60"/>
        <v>-0.24867189620715635</v>
      </c>
      <c r="T154" s="31">
        <f t="shared" si="60"/>
        <v>-15.705079305465048</v>
      </c>
      <c r="U154" s="31">
        <f t="shared" si="60"/>
        <v>9.1764241691377038</v>
      </c>
      <c r="V154" s="31">
        <f t="shared" si="60"/>
        <v>-5.1801189639155325</v>
      </c>
      <c r="W154" s="31">
        <f t="shared" si="60"/>
        <v>-0.63157859903550673</v>
      </c>
      <c r="X154" s="50" t="s">
        <v>72</v>
      </c>
      <c r="Y154" s="31"/>
      <c r="Z154" s="31"/>
      <c r="AA154" s="31"/>
    </row>
    <row r="155" spans="1:27" x14ac:dyDescent="0.2">
      <c r="A155" s="29" t="s">
        <v>50</v>
      </c>
      <c r="B155" s="31">
        <f t="shared" ref="B155:N155" si="64">B63/B59*100-100</f>
        <v>5.7174828272275704</v>
      </c>
      <c r="C155" s="31">
        <f t="shared" si="64"/>
        <v>2.683403973486449</v>
      </c>
      <c r="D155" s="31">
        <f t="shared" si="64"/>
        <v>-6.1626703360726083</v>
      </c>
      <c r="E155" s="31">
        <f t="shared" si="64"/>
        <v>-2.0504259000857985</v>
      </c>
      <c r="F155" s="31">
        <f t="shared" si="64"/>
        <v>3.0197474048206772</v>
      </c>
      <c r="G155" s="31">
        <f t="shared" si="64"/>
        <v>0.52497764974943095</v>
      </c>
      <c r="H155" s="31">
        <f t="shared" si="64"/>
        <v>1.7782967289389262</v>
      </c>
      <c r="I155" s="31">
        <f t="shared" si="64"/>
        <v>-0.31296796948218741</v>
      </c>
      <c r="J155" s="31">
        <f t="shared" si="64"/>
        <v>-0.49628739960304813</v>
      </c>
      <c r="K155" s="31">
        <f t="shared" si="64"/>
        <v>-2.1946854148386308</v>
      </c>
      <c r="L155" s="31">
        <f t="shared" si="64"/>
        <v>0.56979995529098915</v>
      </c>
      <c r="M155" s="31">
        <f t="shared" si="64"/>
        <v>-1.4815506070614362</v>
      </c>
      <c r="N155" s="31">
        <f t="shared" si="64"/>
        <v>0.23952857997502974</v>
      </c>
      <c r="P155" s="29" t="s">
        <v>50</v>
      </c>
      <c r="Q155" s="31">
        <f t="shared" si="9"/>
        <v>-1.2162347854313964</v>
      </c>
      <c r="R155" s="31">
        <f t="shared" si="60"/>
        <v>3.1934780372621105</v>
      </c>
      <c r="S155" s="31">
        <f t="shared" si="60"/>
        <v>-1.1894419092725741</v>
      </c>
      <c r="T155" s="31">
        <f t="shared" si="60"/>
        <v>-7.4389706592502165</v>
      </c>
      <c r="U155" s="31">
        <f t="shared" si="60"/>
        <v>13.317254612469014</v>
      </c>
      <c r="V155" s="31">
        <f t="shared" si="60"/>
        <v>7.0077068844682628</v>
      </c>
      <c r="W155" s="31">
        <f t="shared" si="60"/>
        <v>0.23952857997502974</v>
      </c>
      <c r="X155" s="50" t="s">
        <v>72</v>
      </c>
      <c r="Y155" s="31"/>
      <c r="Z155" s="31"/>
      <c r="AA155" s="31"/>
    </row>
    <row r="156" spans="1:27" x14ac:dyDescent="0.2">
      <c r="A156" s="29" t="s">
        <v>51</v>
      </c>
      <c r="B156" s="31">
        <f t="shared" ref="B156:N156" si="65">B64/B60*100-100</f>
        <v>4.0123281613659003</v>
      </c>
      <c r="C156" s="31">
        <f t="shared" si="65"/>
        <v>1.2720204608560408</v>
      </c>
      <c r="D156" s="31">
        <f t="shared" si="65"/>
        <v>0.29784012974371876</v>
      </c>
      <c r="E156" s="31">
        <f t="shared" si="65"/>
        <v>2.261593465483088</v>
      </c>
      <c r="F156" s="31">
        <f t="shared" si="65"/>
        <v>4.952748873043447</v>
      </c>
      <c r="G156" s="31">
        <f t="shared" si="65"/>
        <v>2.8009665011249751</v>
      </c>
      <c r="H156" s="31">
        <f t="shared" si="65"/>
        <v>-0.91094180647888834</v>
      </c>
      <c r="I156" s="31">
        <f t="shared" si="65"/>
        <v>1.4335098639217421</v>
      </c>
      <c r="J156" s="31">
        <f t="shared" si="65"/>
        <v>-1.065439655374675</v>
      </c>
      <c r="K156" s="31">
        <f t="shared" si="65"/>
        <v>-1.6235307067520921</v>
      </c>
      <c r="L156" s="31">
        <f t="shared" si="65"/>
        <v>1.1948512637238906</v>
      </c>
      <c r="M156" s="31">
        <f t="shared" si="65"/>
        <v>0.82997945583291255</v>
      </c>
      <c r="N156" s="31">
        <f t="shared" si="65"/>
        <v>1.1372063774642385</v>
      </c>
      <c r="P156" s="29" t="s">
        <v>51</v>
      </c>
      <c r="Q156" s="31">
        <f t="shared" si="9"/>
        <v>-0.29919164227143824</v>
      </c>
      <c r="R156" s="31">
        <f t="shared" si="60"/>
        <v>3.7420556115072259</v>
      </c>
      <c r="S156" s="31">
        <f t="shared" si="60"/>
        <v>-0.47184989924889464</v>
      </c>
      <c r="T156" s="31">
        <f t="shared" si="60"/>
        <v>-3.558788497708619</v>
      </c>
      <c r="U156" s="31">
        <f t="shared" si="60"/>
        <v>16.374192040123717</v>
      </c>
      <c r="V156" s="31">
        <f t="shared" si="60"/>
        <v>10.261736779228926</v>
      </c>
      <c r="W156" s="31">
        <f t="shared" si="60"/>
        <v>1.1372063774642385</v>
      </c>
      <c r="X156" s="50" t="s">
        <v>72</v>
      </c>
      <c r="Y156" s="31"/>
      <c r="Z156" s="31"/>
      <c r="AA156" s="31"/>
    </row>
    <row r="157" spans="1:27" x14ac:dyDescent="0.2">
      <c r="A157" s="29" t="s">
        <v>52</v>
      </c>
      <c r="B157" s="31">
        <f t="shared" ref="B157:N157" si="66">B65/B61*100-100</f>
        <v>7.1832109212913906</v>
      </c>
      <c r="C157" s="31">
        <f t="shared" si="66"/>
        <v>-0.63737799961872099</v>
      </c>
      <c r="D157" s="31">
        <f t="shared" si="66"/>
        <v>4.8878423406553395</v>
      </c>
      <c r="E157" s="31">
        <f t="shared" si="66"/>
        <v>5.4890757399720371</v>
      </c>
      <c r="F157" s="31">
        <f t="shared" si="66"/>
        <v>0.82115660362909182</v>
      </c>
      <c r="G157" s="31">
        <f t="shared" si="66"/>
        <v>4.8979637602749762</v>
      </c>
      <c r="H157" s="31">
        <f t="shared" si="66"/>
        <v>-2.5530127518045873</v>
      </c>
      <c r="I157" s="31">
        <f t="shared" si="66"/>
        <v>1.7900510676155221</v>
      </c>
      <c r="J157" s="31">
        <f t="shared" si="66"/>
        <v>-1.2896359815687362</v>
      </c>
      <c r="K157" s="31">
        <f t="shared" si="66"/>
        <v>-1.0339965555610036</v>
      </c>
      <c r="L157" s="31">
        <f t="shared" si="66"/>
        <v>1.6027452163798159</v>
      </c>
      <c r="M157" s="31">
        <f t="shared" si="66"/>
        <v>0.77651225099199905</v>
      </c>
      <c r="N157" s="31">
        <f t="shared" si="66"/>
        <v>1.468576648603559</v>
      </c>
      <c r="P157" s="29" t="s">
        <v>52</v>
      </c>
      <c r="Q157" s="31">
        <f t="shared" si="9"/>
        <v>0.59445924969365649</v>
      </c>
      <c r="R157" s="31">
        <f t="shared" si="60"/>
        <v>2.1169455322670387</v>
      </c>
      <c r="S157" s="31">
        <f t="shared" si="60"/>
        <v>2.146066443736089</v>
      </c>
      <c r="T157" s="31">
        <f t="shared" si="60"/>
        <v>-1.454025958622438</v>
      </c>
      <c r="U157" s="31">
        <f t="shared" si="60"/>
        <v>19.906615903831565</v>
      </c>
      <c r="V157" s="31">
        <f t="shared" si="60"/>
        <v>5.3007325787063735</v>
      </c>
      <c r="W157" s="31">
        <f t="shared" si="60"/>
        <v>1.468576648603559</v>
      </c>
      <c r="X157" s="50" t="s">
        <v>72</v>
      </c>
      <c r="Y157" s="31"/>
      <c r="Z157" s="31"/>
      <c r="AA157" s="31"/>
    </row>
    <row r="158" spans="1:27" x14ac:dyDescent="0.2">
      <c r="A158" s="29" t="s">
        <v>53</v>
      </c>
      <c r="B158" s="31">
        <f t="shared" ref="B158:N158" si="67">B66/B62*100-100</f>
        <v>-0.36356464981649594</v>
      </c>
      <c r="C158" s="31">
        <f t="shared" si="67"/>
        <v>2.8385452450212512</v>
      </c>
      <c r="D158" s="31">
        <f t="shared" si="67"/>
        <v>-1.1602280610230764</v>
      </c>
      <c r="E158" s="31">
        <f t="shared" si="67"/>
        <v>0.13902211863126013</v>
      </c>
      <c r="F158" s="31">
        <f t="shared" si="67"/>
        <v>4.7823934164596977</v>
      </c>
      <c r="G158" s="31">
        <f t="shared" si="67"/>
        <v>4.1002576422702504</v>
      </c>
      <c r="H158" s="31">
        <f t="shared" si="67"/>
        <v>-1.7853437277094315</v>
      </c>
      <c r="I158" s="31">
        <f t="shared" si="67"/>
        <v>2.3216558894841199</v>
      </c>
      <c r="J158" s="31">
        <f t="shared" si="67"/>
        <v>-0.59436070541607933</v>
      </c>
      <c r="K158" s="31">
        <f t="shared" si="67"/>
        <v>-4.7463743409729204</v>
      </c>
      <c r="L158" s="31">
        <f t="shared" si="67"/>
        <v>0.68607502911370943</v>
      </c>
      <c r="M158" s="31">
        <f t="shared" si="67"/>
        <v>3.5216616326017487</v>
      </c>
      <c r="N158" s="31">
        <f t="shared" si="67"/>
        <v>1.1920568197289612</v>
      </c>
      <c r="P158" s="29" t="s">
        <v>53</v>
      </c>
      <c r="Q158" s="31">
        <f t="shared" si="9"/>
        <v>2.1898384008552085</v>
      </c>
      <c r="R158" s="31">
        <f t="shared" si="60"/>
        <v>-0.25201750092728048</v>
      </c>
      <c r="S158" s="31">
        <f t="shared" si="60"/>
        <v>1.8259820368915456</v>
      </c>
      <c r="T158" s="31">
        <f t="shared" si="60"/>
        <v>-4.5407350928917509</v>
      </c>
      <c r="U158" s="31">
        <f t="shared" si="60"/>
        <v>18.430917642303868</v>
      </c>
      <c r="V158" s="31">
        <f t="shared" si="60"/>
        <v>12.15654149363688</v>
      </c>
      <c r="W158" s="31">
        <f t="shared" si="60"/>
        <v>1.1920568197289612</v>
      </c>
      <c r="X158" s="50" t="s">
        <v>72</v>
      </c>
      <c r="Y158" s="31"/>
      <c r="Z158" s="31"/>
      <c r="AA158" s="31"/>
    </row>
    <row r="159" spans="1:27" x14ac:dyDescent="0.2">
      <c r="A159" s="29" t="s">
        <v>54</v>
      </c>
      <c r="B159" s="31">
        <f t="shared" ref="B159:N159" si="68">B67/B63*100-100</f>
        <v>1.3225245294985228</v>
      </c>
      <c r="C159" s="31">
        <f t="shared" si="68"/>
        <v>2.2366677587803991</v>
      </c>
      <c r="D159" s="31">
        <f t="shared" si="68"/>
        <v>8.5363971853894753</v>
      </c>
      <c r="E159" s="31">
        <f t="shared" si="68"/>
        <v>-0.96530224421724142</v>
      </c>
      <c r="F159" s="31">
        <f t="shared" si="68"/>
        <v>3.279273939778875</v>
      </c>
      <c r="G159" s="31">
        <f t="shared" si="68"/>
        <v>-0.60152629372588251</v>
      </c>
      <c r="H159" s="31">
        <f t="shared" si="68"/>
        <v>-0.24579448248395863</v>
      </c>
      <c r="I159" s="31">
        <f t="shared" si="68"/>
        <v>2.0648330933292556</v>
      </c>
      <c r="J159" s="31">
        <f t="shared" si="68"/>
        <v>2.2610047765853665</v>
      </c>
      <c r="K159" s="31">
        <f t="shared" si="68"/>
        <v>-5.8803876298338196</v>
      </c>
      <c r="L159" s="31">
        <f t="shared" si="68"/>
        <v>1.3049129136124975</v>
      </c>
      <c r="M159" s="31">
        <f t="shared" si="68"/>
        <v>2.0599779009475156</v>
      </c>
      <c r="N159" s="31">
        <f t="shared" si="68"/>
        <v>1.4192394566398434</v>
      </c>
      <c r="P159" s="29" t="s">
        <v>54</v>
      </c>
      <c r="Q159" s="31">
        <f t="shared" si="9"/>
        <v>1.7583109168877371</v>
      </c>
      <c r="R159" s="31">
        <f t="shared" si="60"/>
        <v>-0.49837143881849499</v>
      </c>
      <c r="S159" s="31">
        <f t="shared" si="60"/>
        <v>1.1477985003979398</v>
      </c>
      <c r="T159" s="31">
        <f t="shared" si="60"/>
        <v>1.7908598066068748</v>
      </c>
      <c r="U159" s="31">
        <f t="shared" si="60"/>
        <v>5.1949945674994069</v>
      </c>
      <c r="V159" s="31">
        <f t="shared" si="60"/>
        <v>7.4079376105358392</v>
      </c>
      <c r="W159" s="31">
        <f t="shared" si="60"/>
        <v>1.4192394566398434</v>
      </c>
      <c r="X159" s="50" t="s">
        <v>72</v>
      </c>
      <c r="Y159" s="31"/>
      <c r="Z159" s="31"/>
      <c r="AA159" s="31"/>
    </row>
    <row r="160" spans="1:27" x14ac:dyDescent="0.2">
      <c r="A160" s="29" t="s">
        <v>55</v>
      </c>
      <c r="B160" s="31">
        <f t="shared" ref="B160:N160" si="69">B68/B64*100-100</f>
        <v>1.9694942871842898</v>
      </c>
      <c r="C160" s="31">
        <f t="shared" si="69"/>
        <v>1.8597952512510005</v>
      </c>
      <c r="D160" s="31">
        <f t="shared" si="69"/>
        <v>7.8864017957626373</v>
      </c>
      <c r="E160" s="31">
        <f t="shared" si="69"/>
        <v>-2.1419009794327053</v>
      </c>
      <c r="F160" s="31">
        <f t="shared" si="69"/>
        <v>2.5456853286744519</v>
      </c>
      <c r="G160" s="31">
        <f t="shared" si="69"/>
        <v>-2.6050776616732634</v>
      </c>
      <c r="H160" s="31">
        <f t="shared" si="69"/>
        <v>0.79218925134583174</v>
      </c>
      <c r="I160" s="31">
        <f t="shared" si="69"/>
        <v>1.6899641836049142</v>
      </c>
      <c r="J160" s="31">
        <f t="shared" si="69"/>
        <v>3.0574367666811355</v>
      </c>
      <c r="K160" s="31">
        <f t="shared" si="69"/>
        <v>-5.5555084152079957</v>
      </c>
      <c r="L160" s="31">
        <f t="shared" si="69"/>
        <v>1.2084023458704678</v>
      </c>
      <c r="M160" s="31">
        <f t="shared" si="69"/>
        <v>-1.0589432699169095</v>
      </c>
      <c r="N160" s="31">
        <f t="shared" si="69"/>
        <v>0.82506328089169756</v>
      </c>
      <c r="P160" s="29" t="s">
        <v>55</v>
      </c>
      <c r="Q160" s="31">
        <f t="shared" si="9"/>
        <v>-0.11563808060498104</v>
      </c>
      <c r="R160" s="31">
        <f t="shared" si="60"/>
        <v>3.3633349814336668</v>
      </c>
      <c r="S160" s="31">
        <f t="shared" si="60"/>
        <v>0.40967203951460363</v>
      </c>
      <c r="T160" s="31">
        <f t="shared" si="60"/>
        <v>5.5406196040500788</v>
      </c>
      <c r="U160" s="31">
        <f t="shared" si="60"/>
        <v>2.4736654236431121</v>
      </c>
      <c r="V160" s="31">
        <f t="shared" si="60"/>
        <v>3.1291284059663269</v>
      </c>
      <c r="W160" s="31">
        <f t="shared" si="60"/>
        <v>0.82506328089169756</v>
      </c>
      <c r="X160" s="50" t="s">
        <v>72</v>
      </c>
      <c r="Y160" s="31"/>
      <c r="Z160" s="31"/>
      <c r="AA160" s="31"/>
    </row>
    <row r="161" spans="1:27" x14ac:dyDescent="0.2">
      <c r="A161" s="29" t="s">
        <v>56</v>
      </c>
      <c r="B161" s="31">
        <f t="shared" ref="B161:N161" si="70">B69/B65*100-100</f>
        <v>0.52351991227443762</v>
      </c>
      <c r="C161" s="31">
        <f t="shared" si="70"/>
        <v>5.7907702007077972</v>
      </c>
      <c r="D161" s="31">
        <f t="shared" si="70"/>
        <v>6.1282121264980844</v>
      </c>
      <c r="E161" s="31">
        <f t="shared" si="70"/>
        <v>1.1799933505348292</v>
      </c>
      <c r="F161" s="31">
        <f t="shared" si="70"/>
        <v>-2.9909609439044971E-2</v>
      </c>
      <c r="G161" s="31">
        <f t="shared" si="70"/>
        <v>-7.0458667393396723</v>
      </c>
      <c r="H161" s="31">
        <f t="shared" si="70"/>
        <v>3.1163484104085057</v>
      </c>
      <c r="I161" s="31">
        <f t="shared" si="70"/>
        <v>1.9940234052277788</v>
      </c>
      <c r="J161" s="31">
        <f t="shared" si="70"/>
        <v>3.3794587203026367</v>
      </c>
      <c r="K161" s="31">
        <f t="shared" si="70"/>
        <v>-4.0756862017323812</v>
      </c>
      <c r="L161" s="31">
        <f t="shared" si="70"/>
        <v>2.5458575468129112</v>
      </c>
      <c r="M161" s="31">
        <f t="shared" si="70"/>
        <v>4.9780340833805781E-2</v>
      </c>
      <c r="N161" s="31">
        <f t="shared" si="70"/>
        <v>2.1326204675950748</v>
      </c>
      <c r="P161" s="29" t="s">
        <v>56</v>
      </c>
      <c r="Q161" s="31">
        <f t="shared" si="9"/>
        <v>-3.8248784908418543E-2</v>
      </c>
      <c r="R161" s="31">
        <f t="shared" si="60"/>
        <v>7.8180739276699995</v>
      </c>
      <c r="S161" s="31">
        <f t="shared" si="60"/>
        <v>0.31129913404701881</v>
      </c>
      <c r="T161" s="31">
        <f t="shared" si="60"/>
        <v>11.890861617696771</v>
      </c>
      <c r="U161" s="31">
        <f t="shared" si="60"/>
        <v>-2.535440717202917</v>
      </c>
      <c r="V161" s="31">
        <f t="shared" si="60"/>
        <v>9.39880435383958</v>
      </c>
      <c r="W161" s="31">
        <f t="shared" si="60"/>
        <v>2.1326204675950748</v>
      </c>
      <c r="X161" s="50" t="s">
        <v>72</v>
      </c>
      <c r="Y161" s="31"/>
      <c r="Z161" s="31"/>
      <c r="AA161" s="31"/>
    </row>
    <row r="162" spans="1:27" x14ac:dyDescent="0.2">
      <c r="A162" s="29" t="s">
        <v>57</v>
      </c>
      <c r="B162" s="31">
        <f t="shared" ref="B162:N162" si="71">B70/B66*100-100</f>
        <v>-18.945272976766219</v>
      </c>
      <c r="C162" s="31">
        <f t="shared" si="71"/>
        <v>4.3859832758682984</v>
      </c>
      <c r="D162" s="31">
        <f t="shared" si="71"/>
        <v>-4.7086861958567283</v>
      </c>
      <c r="E162" s="31">
        <f t="shared" si="71"/>
        <v>-3.8244764670699141</v>
      </c>
      <c r="F162" s="31">
        <f t="shared" si="71"/>
        <v>4.5582003758896263</v>
      </c>
      <c r="G162" s="31">
        <f t="shared" si="71"/>
        <v>-9.2326007395266032</v>
      </c>
      <c r="H162" s="31">
        <f t="shared" si="71"/>
        <v>2.0382461231553748</v>
      </c>
      <c r="I162" s="31">
        <f t="shared" si="71"/>
        <v>3.4716268722917221</v>
      </c>
      <c r="J162" s="31">
        <f t="shared" si="71"/>
        <v>4.136682112810135</v>
      </c>
      <c r="K162" s="31">
        <f t="shared" si="71"/>
        <v>-0.57544338247249982</v>
      </c>
      <c r="L162" s="31">
        <f t="shared" si="71"/>
        <v>-0.76539888413078927</v>
      </c>
      <c r="M162" s="31">
        <f t="shared" si="71"/>
        <v>-1.0492361053229473</v>
      </c>
      <c r="N162" s="31">
        <f t="shared" si="71"/>
        <v>-0.86492011235768018</v>
      </c>
      <c r="P162" s="29" t="s">
        <v>57</v>
      </c>
      <c r="Q162" s="31">
        <f t="shared" si="9"/>
        <v>-1.4836097645402049</v>
      </c>
      <c r="R162" s="31">
        <f t="shared" si="60"/>
        <v>13.057812493132715</v>
      </c>
      <c r="S162" s="31">
        <f t="shared" si="60"/>
        <v>4.0373908904946632</v>
      </c>
      <c r="T162" s="31">
        <f t="shared" si="60"/>
        <v>24.891475904952415</v>
      </c>
      <c r="U162" s="31">
        <f t="shared" si="60"/>
        <v>-6.7700030063375181</v>
      </c>
      <c r="V162" s="31">
        <f t="shared" si="60"/>
        <v>2.6124913416058888</v>
      </c>
      <c r="W162" s="31">
        <f t="shared" si="60"/>
        <v>-0.86492011235768018</v>
      </c>
      <c r="X162" s="50" t="s">
        <v>72</v>
      </c>
      <c r="Y162" s="31"/>
      <c r="Z162" s="31"/>
      <c r="AA162" s="31"/>
    </row>
    <row r="163" spans="1:27" x14ac:dyDescent="0.2">
      <c r="A163" s="29" t="s">
        <v>58</v>
      </c>
      <c r="B163" s="31">
        <f t="shared" ref="B163:N163" si="72">B71/B67*100-100</f>
        <v>-17.546542970310156</v>
      </c>
      <c r="C163" s="31">
        <f t="shared" si="72"/>
        <v>6.4026485938057505</v>
      </c>
      <c r="D163" s="31">
        <f t="shared" si="72"/>
        <v>-3.9242671050606504</v>
      </c>
      <c r="E163" s="31">
        <f t="shared" si="72"/>
        <v>1.6986478062831054</v>
      </c>
      <c r="F163" s="31">
        <f t="shared" si="72"/>
        <v>7.0273068053748915</v>
      </c>
      <c r="G163" s="31">
        <f t="shared" si="72"/>
        <v>-6.8169746881386288</v>
      </c>
      <c r="H163" s="31">
        <f t="shared" si="72"/>
        <v>1.4309064987830737</v>
      </c>
      <c r="I163" s="31">
        <f t="shared" si="72"/>
        <v>4.6411428077996391</v>
      </c>
      <c r="J163" s="31">
        <f t="shared" si="72"/>
        <v>2.7812328943317226</v>
      </c>
      <c r="K163" s="31">
        <f t="shared" si="72"/>
        <v>1.7964511538477694</v>
      </c>
      <c r="L163" s="31">
        <f t="shared" si="72"/>
        <v>0.73016006925644206</v>
      </c>
      <c r="M163" s="31">
        <f t="shared" si="72"/>
        <v>-2.1135789767460551</v>
      </c>
      <c r="N163" s="31">
        <f t="shared" si="72"/>
        <v>0.28680192718159958</v>
      </c>
      <c r="P163" s="29" t="s">
        <v>58</v>
      </c>
      <c r="Q163" s="31">
        <f t="shared" si="9"/>
        <v>-2.8287325411570805</v>
      </c>
      <c r="R163" s="31">
        <f t="shared" si="60"/>
        <v>12.812326948338537</v>
      </c>
      <c r="S163" s="31">
        <f t="shared" si="60"/>
        <v>6.0117152608426778</v>
      </c>
      <c r="T163" s="31">
        <f t="shared" si="60"/>
        <v>25.72956106098421</v>
      </c>
      <c r="U163" s="31">
        <f t="shared" si="60"/>
        <v>3.3110071441368802</v>
      </c>
      <c r="V163" s="31">
        <f t="shared" si="60"/>
        <v>4.5258125240845288</v>
      </c>
      <c r="W163" s="31">
        <f t="shared" si="60"/>
        <v>0.28680192718159958</v>
      </c>
      <c r="X163" s="50" t="s">
        <v>72</v>
      </c>
      <c r="Y163" s="31"/>
      <c r="Z163" s="31"/>
      <c r="AA163" s="31"/>
    </row>
    <row r="164" spans="1:27" x14ac:dyDescent="0.2">
      <c r="A164" s="29" t="s">
        <v>59</v>
      </c>
      <c r="B164" s="31">
        <f t="shared" ref="B164:N164" si="73">B72/B68*100-100</f>
        <v>-16.88083897322376</v>
      </c>
      <c r="C164" s="31">
        <f t="shared" si="73"/>
        <v>8.1062090231600621</v>
      </c>
      <c r="D164" s="31">
        <f t="shared" si="73"/>
        <v>-7.3564209440745429</v>
      </c>
      <c r="E164" s="31">
        <f t="shared" si="73"/>
        <v>-0.22709316966981419</v>
      </c>
      <c r="F164" s="31">
        <f t="shared" si="73"/>
        <v>-1.0601791383313923</v>
      </c>
      <c r="G164" s="31">
        <f t="shared" si="73"/>
        <v>-7.2473343431793324</v>
      </c>
      <c r="H164" s="31">
        <f t="shared" si="73"/>
        <v>0.21428114712462332</v>
      </c>
      <c r="I164" s="31">
        <f t="shared" si="73"/>
        <v>4.6489268524300087</v>
      </c>
      <c r="J164" s="31">
        <f t="shared" si="73"/>
        <v>0.85933069762620562</v>
      </c>
      <c r="K164" s="31">
        <f t="shared" si="73"/>
        <v>2.1447544548531425</v>
      </c>
      <c r="L164" s="31">
        <f t="shared" si="73"/>
        <v>-0.55592531982078697</v>
      </c>
      <c r="M164" s="31">
        <f t="shared" si="73"/>
        <v>-1.5699094423499389</v>
      </c>
      <c r="N164" s="31">
        <f t="shared" si="73"/>
        <v>-0.67799310349224129</v>
      </c>
      <c r="P164" s="29" t="s">
        <v>59</v>
      </c>
      <c r="Q164" s="31">
        <f t="shared" si="9"/>
        <v>-1.4676841979064363</v>
      </c>
      <c r="R164" s="31">
        <f t="shared" si="60"/>
        <v>4.8916791880214276</v>
      </c>
      <c r="S164" s="31">
        <f t="shared" si="60"/>
        <v>0.61974337209882435</v>
      </c>
      <c r="T164" s="31">
        <f t="shared" si="60"/>
        <v>14.009335700402616</v>
      </c>
      <c r="U164" s="31">
        <f t="shared" si="60"/>
        <v>1.1170738786962175</v>
      </c>
      <c r="V164" s="31">
        <f t="shared" si="60"/>
        <v>-1.0334544342703396</v>
      </c>
      <c r="W164" s="31">
        <f t="shared" si="60"/>
        <v>-0.67799310349224129</v>
      </c>
      <c r="X164" s="50" t="s">
        <v>72</v>
      </c>
      <c r="Y164" s="31"/>
      <c r="Z164" s="31"/>
      <c r="AA164" s="31"/>
    </row>
    <row r="165" spans="1:27" x14ac:dyDescent="0.2">
      <c r="A165" s="29" t="s">
        <v>60</v>
      </c>
      <c r="B165" s="31">
        <f t="shared" ref="B165:N165" si="74">B73/B69*100-100</f>
        <v>-16.338875390003082</v>
      </c>
      <c r="C165" s="31">
        <f t="shared" si="74"/>
        <v>3.6030273656844116</v>
      </c>
      <c r="D165" s="31">
        <f t="shared" si="74"/>
        <v>-19.603312354313132</v>
      </c>
      <c r="E165" s="31">
        <f t="shared" si="74"/>
        <v>-0.87004814761228033</v>
      </c>
      <c r="F165" s="31">
        <f t="shared" si="74"/>
        <v>0.67229053787225723</v>
      </c>
      <c r="G165" s="31">
        <f t="shared" si="74"/>
        <v>-8.8302362589700181</v>
      </c>
      <c r="H165" s="31">
        <f t="shared" si="74"/>
        <v>0.33519826149854737</v>
      </c>
      <c r="I165" s="31">
        <f t="shared" si="74"/>
        <v>2.8642236233830261</v>
      </c>
      <c r="J165" s="31">
        <f t="shared" si="74"/>
        <v>-3.6748164113006965E-2</v>
      </c>
      <c r="K165" s="31">
        <f t="shared" si="74"/>
        <v>0.58883054492142151</v>
      </c>
      <c r="L165" s="31">
        <f t="shared" si="74"/>
        <v>-2.4791031325457737</v>
      </c>
      <c r="M165" s="31">
        <f t="shared" si="74"/>
        <v>-3.8113018778763461</v>
      </c>
      <c r="N165" s="31">
        <f t="shared" si="74"/>
        <v>-2.6762474310757511</v>
      </c>
      <c r="P165" s="29" t="s">
        <v>60</v>
      </c>
      <c r="Q165" s="31">
        <f t="shared" si="9"/>
        <v>-2.5799691297349767</v>
      </c>
      <c r="R165" s="31">
        <f t="shared" si="60"/>
        <v>-6.1927495251852207</v>
      </c>
      <c r="S165" s="31">
        <f t="shared" si="60"/>
        <v>-2.3740888025704265</v>
      </c>
      <c r="T165" s="31">
        <f t="shared" si="60"/>
        <v>-3.2842940772746942</v>
      </c>
      <c r="U165" s="31">
        <f t="shared" si="60"/>
        <v>4.8087438092503163</v>
      </c>
      <c r="V165" s="31">
        <f t="shared" si="60"/>
        <v>-0.35622797234243819</v>
      </c>
      <c r="W165" s="31">
        <f t="shared" si="60"/>
        <v>-2.6762474310757511</v>
      </c>
      <c r="X165" s="50" t="s">
        <v>72</v>
      </c>
      <c r="Y165" s="31"/>
      <c r="Z165" s="31"/>
      <c r="AA165" s="31"/>
    </row>
    <row r="166" spans="1:27" x14ac:dyDescent="0.2">
      <c r="A166" s="29" t="s">
        <v>76</v>
      </c>
      <c r="B166" s="31">
        <f t="shared" ref="B166:N166" si="75">B74/B70*100-100</f>
        <v>22.353048274235007</v>
      </c>
      <c r="C166" s="31">
        <f t="shared" si="75"/>
        <v>7.8648417087405846</v>
      </c>
      <c r="D166" s="31">
        <f t="shared" si="75"/>
        <v>0.58265895799034695</v>
      </c>
      <c r="E166" s="31">
        <f t="shared" si="75"/>
        <v>3.5530408315835871E-2</v>
      </c>
      <c r="F166" s="31">
        <f t="shared" si="75"/>
        <v>1.7744866482304928</v>
      </c>
      <c r="G166" s="31">
        <f t="shared" si="75"/>
        <v>-10.706810116877236</v>
      </c>
      <c r="H166" s="31">
        <f t="shared" si="75"/>
        <v>1.8946833520118105</v>
      </c>
      <c r="I166" s="31">
        <f t="shared" si="75"/>
        <v>-4.6847778604535932</v>
      </c>
      <c r="J166" s="31">
        <f t="shared" si="75"/>
        <v>0.79945460314363004</v>
      </c>
      <c r="K166" s="31">
        <f t="shared" si="75"/>
        <v>-0.54294471959617852</v>
      </c>
      <c r="L166" s="31">
        <f t="shared" si="75"/>
        <v>3.4365422811874993</v>
      </c>
      <c r="M166" s="31">
        <f t="shared" si="75"/>
        <v>-3.9132989447726061</v>
      </c>
      <c r="N166" s="31">
        <f t="shared" si="75"/>
        <v>2.2142973406132285</v>
      </c>
      <c r="P166" s="29" t="s">
        <v>76</v>
      </c>
      <c r="Q166" s="31">
        <f t="shared" si="9"/>
        <v>-1.6762628237710118</v>
      </c>
      <c r="R166" s="31">
        <f t="shared" si="60"/>
        <v>-13.043178143909728</v>
      </c>
      <c r="S166" s="31">
        <f t="shared" si="60"/>
        <v>-2.4003571542347402</v>
      </c>
      <c r="T166" s="31">
        <f t="shared" si="60"/>
        <v>-3.7399655420104949</v>
      </c>
      <c r="U166" s="31">
        <f t="shared" si="60"/>
        <v>13.707592228978854</v>
      </c>
      <c r="V166" s="31">
        <f t="shared" si="60"/>
        <v>-0.63668157107143486</v>
      </c>
      <c r="W166" s="31">
        <f t="shared" si="60"/>
        <v>2.2142973406132285</v>
      </c>
      <c r="X166" s="50" t="s">
        <v>72</v>
      </c>
      <c r="Y166" s="31"/>
      <c r="Z166" s="31"/>
      <c r="AA166" s="31"/>
    </row>
    <row r="167" spans="1:27" x14ac:dyDescent="0.2">
      <c r="A167" s="29" t="s">
        <v>78</v>
      </c>
      <c r="B167" s="31">
        <f t="shared" ref="B167:N167" si="76">B75/B71*100-100</f>
        <v>24.71539641311675</v>
      </c>
      <c r="C167" s="31">
        <f t="shared" si="76"/>
        <v>6.1164626420994921</v>
      </c>
      <c r="D167" s="31">
        <f t="shared" si="76"/>
        <v>-17.593211855790187</v>
      </c>
      <c r="E167" s="31">
        <f t="shared" si="76"/>
        <v>-0.93938963790655805</v>
      </c>
      <c r="F167" s="31">
        <f t="shared" si="76"/>
        <v>-1.804100416769586</v>
      </c>
      <c r="G167" s="31">
        <f t="shared" si="76"/>
        <v>-10.079224628074286</v>
      </c>
      <c r="H167" s="31">
        <f t="shared" si="76"/>
        <v>0.80779731521445797</v>
      </c>
      <c r="I167" s="31">
        <f t="shared" si="76"/>
        <v>0.5325195401534728</v>
      </c>
      <c r="J167" s="31">
        <f t="shared" si="76"/>
        <v>-1.3801000087515547</v>
      </c>
      <c r="K167" s="31">
        <f t="shared" si="76"/>
        <v>-4.3117239553986906</v>
      </c>
      <c r="L167" s="31">
        <f t="shared" si="76"/>
        <v>1.6104900753012146</v>
      </c>
      <c r="M167" s="31">
        <f t="shared" si="76"/>
        <v>-1.6870365321139218</v>
      </c>
      <c r="N167" s="31">
        <f t="shared" si="76"/>
        <v>1.0748436729975026</v>
      </c>
      <c r="P167" s="29" t="s">
        <v>78</v>
      </c>
      <c r="Q167" s="31">
        <f t="shared" ref="Q167:W186" si="77">Q75/Q71*100-100</f>
        <v>0.19696729487344555</v>
      </c>
      <c r="R167" s="31">
        <f t="shared" si="77"/>
        <v>-16.09287316785381</v>
      </c>
      <c r="S167" s="31">
        <f t="shared" si="77"/>
        <v>-5.7488607754727354</v>
      </c>
      <c r="T167" s="31">
        <f t="shared" si="77"/>
        <v>-18.620184941530965</v>
      </c>
      <c r="U167" s="31">
        <f t="shared" si="77"/>
        <v>15.529514772157199</v>
      </c>
      <c r="V167" s="31">
        <f t="shared" si="77"/>
        <v>2.504136560558095</v>
      </c>
      <c r="W167" s="31">
        <f t="shared" si="77"/>
        <v>1.0748436729975026</v>
      </c>
      <c r="X167" s="50" t="s">
        <v>72</v>
      </c>
      <c r="Y167" s="31"/>
      <c r="Z167" s="31"/>
      <c r="AA167" s="31"/>
    </row>
    <row r="168" spans="1:27" x14ac:dyDescent="0.2">
      <c r="A168" s="29" t="s">
        <v>110</v>
      </c>
      <c r="B168" s="31">
        <f t="shared" ref="B168:N168" si="78">B76/B72*100-100</f>
        <v>19.135031703373343</v>
      </c>
      <c r="C168" s="31">
        <f t="shared" si="78"/>
        <v>7.4717518417808151</v>
      </c>
      <c r="D168" s="31">
        <f t="shared" si="78"/>
        <v>-2.139462803369014</v>
      </c>
      <c r="E168" s="31">
        <f t="shared" si="78"/>
        <v>2.4506849923624117</v>
      </c>
      <c r="F168" s="31">
        <f t="shared" si="78"/>
        <v>0.78614136629444431</v>
      </c>
      <c r="G168" s="31">
        <f t="shared" si="78"/>
        <v>-10.351630914132272</v>
      </c>
      <c r="H168" s="31">
        <f t="shared" si="78"/>
        <v>1.8332696303980072</v>
      </c>
      <c r="I168" s="31">
        <f t="shared" si="78"/>
        <v>-3.3591671069495987</v>
      </c>
      <c r="J168" s="31">
        <f t="shared" si="78"/>
        <v>3.2558838783308488</v>
      </c>
      <c r="K168" s="31">
        <f t="shared" si="78"/>
        <v>-4.7301549616551029</v>
      </c>
      <c r="L168" s="31">
        <f t="shared" si="78"/>
        <v>4.160471773245348</v>
      </c>
      <c r="M168" s="31">
        <f t="shared" si="78"/>
        <v>0.54700386549035329</v>
      </c>
      <c r="N168" s="31">
        <f t="shared" si="78"/>
        <v>3.5725940080611309</v>
      </c>
      <c r="P168" s="29" t="s">
        <v>110</v>
      </c>
      <c r="Q168" s="31">
        <f t="shared" si="77"/>
        <v>7.9337721497552138E-3</v>
      </c>
      <c r="R168" s="31">
        <f t="shared" si="77"/>
        <v>-14.695109424277064</v>
      </c>
      <c r="S168" s="31">
        <f t="shared" si="77"/>
        <v>2.3635351592006089</v>
      </c>
      <c r="T168" s="31">
        <f t="shared" si="77"/>
        <v>-11.688588363721436</v>
      </c>
      <c r="U168" s="31">
        <f t="shared" si="77"/>
        <v>31.544318062764546</v>
      </c>
      <c r="V168" s="31">
        <f t="shared" si="77"/>
        <v>9.5996621693869457</v>
      </c>
      <c r="W168" s="31">
        <f t="shared" si="77"/>
        <v>3.5725940080611309</v>
      </c>
      <c r="X168" s="50" t="s">
        <v>72</v>
      </c>
      <c r="Y168" s="31"/>
      <c r="Z168" s="31"/>
      <c r="AA168" s="31"/>
    </row>
    <row r="169" spans="1:27" x14ac:dyDescent="0.2">
      <c r="A169" s="29" t="s">
        <v>111</v>
      </c>
      <c r="B169" s="31">
        <f t="shared" ref="B169:N169" si="79">B77/B73*100-100</f>
        <v>18.758987746262761</v>
      </c>
      <c r="C169" s="31">
        <f t="shared" si="79"/>
        <v>2.7284800029565304</v>
      </c>
      <c r="D169" s="31">
        <f t="shared" si="79"/>
        <v>4.7626520523774047</v>
      </c>
      <c r="E169" s="31">
        <f t="shared" si="79"/>
        <v>7.4053375151059697</v>
      </c>
      <c r="F169" s="31">
        <f t="shared" si="79"/>
        <v>-1.1071453934585378</v>
      </c>
      <c r="G169" s="31">
        <f t="shared" si="79"/>
        <v>-6.5418879339487717</v>
      </c>
      <c r="H169" s="31">
        <f t="shared" si="79"/>
        <v>-0.32763933241655252</v>
      </c>
      <c r="I169" s="31">
        <f t="shared" si="79"/>
        <v>-2.0317879332833257</v>
      </c>
      <c r="J169" s="31">
        <f t="shared" si="79"/>
        <v>2.1713755458067965</v>
      </c>
      <c r="K169" s="31">
        <f t="shared" si="79"/>
        <v>-3.6368501853218334</v>
      </c>
      <c r="L169" s="31">
        <f t="shared" si="79"/>
        <v>3.8690352820783858</v>
      </c>
      <c r="M169" s="31">
        <f t="shared" si="79"/>
        <v>0.57399557456679418</v>
      </c>
      <c r="N169" s="31">
        <f t="shared" si="79"/>
        <v>3.3342684139998369</v>
      </c>
      <c r="P169" s="29" t="s">
        <v>111</v>
      </c>
      <c r="Q169" s="31">
        <f t="shared" si="77"/>
        <v>-9.8856956441977673E-2</v>
      </c>
      <c r="R169" s="31">
        <f t="shared" si="77"/>
        <v>-8.7690746747752542</v>
      </c>
      <c r="S169" s="31">
        <f t="shared" si="77"/>
        <v>1.4974586501779186</v>
      </c>
      <c r="T169" s="31">
        <f t="shared" si="77"/>
        <v>-11.850441656001024</v>
      </c>
      <c r="U169" s="31">
        <f t="shared" si="77"/>
        <v>22.703676310542022</v>
      </c>
      <c r="V169" s="31">
        <f t="shared" si="77"/>
        <v>8.2653758089802807</v>
      </c>
      <c r="W169" s="31">
        <f t="shared" si="77"/>
        <v>3.3342684139998369</v>
      </c>
      <c r="X169" s="50" t="s">
        <v>72</v>
      </c>
      <c r="Y169" s="31"/>
      <c r="Z169" s="31"/>
      <c r="AA169" s="31"/>
    </row>
    <row r="170" spans="1:27" x14ac:dyDescent="0.2">
      <c r="A170" s="29" t="s">
        <v>112</v>
      </c>
      <c r="B170" s="31">
        <f t="shared" ref="B170:N170" si="80">B78/B74*100-100</f>
        <v>3.5767717493890672</v>
      </c>
      <c r="C170" s="31">
        <f t="shared" si="80"/>
        <v>-1.0673067073945077</v>
      </c>
      <c r="D170" s="31">
        <f t="shared" si="80"/>
        <v>8.2761338021744422</v>
      </c>
      <c r="E170" s="31">
        <f t="shared" si="80"/>
        <v>2.087150806814563</v>
      </c>
      <c r="F170" s="31">
        <f t="shared" si="80"/>
        <v>-2.7282161652793775</v>
      </c>
      <c r="G170" s="31">
        <f t="shared" si="80"/>
        <v>-1.8001587088749602</v>
      </c>
      <c r="H170" s="31">
        <f t="shared" si="80"/>
        <v>-1.4795841388025934</v>
      </c>
      <c r="I170" s="31">
        <f t="shared" si="80"/>
        <v>2.5686166263845678</v>
      </c>
      <c r="J170" s="31">
        <f t="shared" si="80"/>
        <v>-0.48328724299690862</v>
      </c>
      <c r="K170" s="31">
        <f t="shared" si="80"/>
        <v>-3.2750251771244052</v>
      </c>
      <c r="L170" s="31">
        <f t="shared" si="80"/>
        <v>0.4280067887370933</v>
      </c>
      <c r="M170" s="31">
        <f t="shared" si="80"/>
        <v>-1.9400970055175435</v>
      </c>
      <c r="N170" s="31">
        <f t="shared" si="80"/>
        <v>4.8944754879158836E-2</v>
      </c>
      <c r="P170" s="29" t="s">
        <v>112</v>
      </c>
      <c r="Q170" s="31">
        <f t="shared" si="77"/>
        <v>-1.7953231953763407</v>
      </c>
      <c r="R170" s="31">
        <f t="shared" si="77"/>
        <v>-5.3466137461879697</v>
      </c>
      <c r="S170" s="31">
        <f t="shared" si="77"/>
        <v>-1.2819513101158293</v>
      </c>
      <c r="T170" s="31">
        <f t="shared" si="77"/>
        <v>-4.9273251604816437</v>
      </c>
      <c r="U170" s="31">
        <f t="shared" si="77"/>
        <v>16.88899783115103</v>
      </c>
      <c r="V170" s="31">
        <f t="shared" si="77"/>
        <v>4.7473837166708108</v>
      </c>
      <c r="W170" s="31">
        <f t="shared" si="77"/>
        <v>4.8944754879158836E-2</v>
      </c>
      <c r="X170" s="50" t="s">
        <v>72</v>
      </c>
      <c r="Y170" s="31"/>
      <c r="Z170" s="31"/>
      <c r="AA170" s="31"/>
    </row>
    <row r="171" spans="1:27" x14ac:dyDescent="0.2">
      <c r="A171" s="29" t="s">
        <v>113</v>
      </c>
      <c r="B171" s="31">
        <f t="shared" ref="B171:N171" si="81">B79/B75*100-100</f>
        <v>2.0247466889502732</v>
      </c>
      <c r="C171" s="31">
        <f t="shared" si="81"/>
        <v>-5.9187604840146406</v>
      </c>
      <c r="D171" s="31">
        <f t="shared" si="81"/>
        <v>3.5952576160683805</v>
      </c>
      <c r="E171" s="31">
        <f t="shared" si="81"/>
        <v>0.79111321917935129</v>
      </c>
      <c r="F171" s="31">
        <f t="shared" si="81"/>
        <v>-4.1766322972169831</v>
      </c>
      <c r="G171" s="31">
        <f t="shared" si="81"/>
        <v>2.4452272263940671</v>
      </c>
      <c r="H171" s="31">
        <f t="shared" si="81"/>
        <v>-1.756556182861388</v>
      </c>
      <c r="I171" s="31">
        <f t="shared" si="81"/>
        <v>0.54666214034540417</v>
      </c>
      <c r="J171" s="31">
        <f t="shared" si="81"/>
        <v>-0.45066463398457302</v>
      </c>
      <c r="K171" s="31">
        <f t="shared" si="81"/>
        <v>2.2677654889436525</v>
      </c>
      <c r="L171" s="31">
        <f t="shared" si="81"/>
        <v>-1.3076810547631936</v>
      </c>
      <c r="M171" s="31">
        <f t="shared" si="81"/>
        <v>-0.34178046429641995</v>
      </c>
      <c r="N171" s="31">
        <f t="shared" si="81"/>
        <v>-1.1582064362577569</v>
      </c>
      <c r="P171" s="29" t="s">
        <v>113</v>
      </c>
      <c r="Q171" s="31">
        <f t="shared" si="77"/>
        <v>-1.21478760611528</v>
      </c>
      <c r="R171" s="31">
        <f t="shared" si="77"/>
        <v>-3.1703739959406931</v>
      </c>
      <c r="S171" s="31">
        <f t="shared" si="77"/>
        <v>-0.47578684957028372</v>
      </c>
      <c r="T171" s="31">
        <f t="shared" si="77"/>
        <v>0.64301440811614441</v>
      </c>
      <c r="U171" s="31">
        <f t="shared" si="77"/>
        <v>11.499985732594183</v>
      </c>
      <c r="V171" s="31">
        <f t="shared" si="77"/>
        <v>8.4050807622439265</v>
      </c>
      <c r="W171" s="31">
        <f t="shared" si="77"/>
        <v>-1.1582064362577569</v>
      </c>
      <c r="X171" s="50" t="s">
        <v>72</v>
      </c>
      <c r="Y171" s="31"/>
      <c r="Z171" s="31"/>
      <c r="AA171" s="31"/>
    </row>
    <row r="172" spans="1:27" x14ac:dyDescent="0.2">
      <c r="A172" s="29" t="s">
        <v>114</v>
      </c>
      <c r="B172" s="31">
        <f t="shared" ref="B172:N173" si="82">B80/B76*100-100</f>
        <v>0.95749364291100392</v>
      </c>
      <c r="C172" s="31">
        <f t="shared" si="82"/>
        <v>-12.801753839559353</v>
      </c>
      <c r="D172" s="31">
        <f t="shared" si="82"/>
        <v>-13.643358544510704</v>
      </c>
      <c r="E172" s="31">
        <f t="shared" si="82"/>
        <v>1.1128175687861415</v>
      </c>
      <c r="F172" s="31">
        <f t="shared" si="82"/>
        <v>-5.4191439635612824</v>
      </c>
      <c r="G172" s="31">
        <f t="shared" si="82"/>
        <v>-9.0705414436639415</v>
      </c>
      <c r="H172" s="31">
        <f t="shared" si="82"/>
        <v>-1.5248543926931433</v>
      </c>
      <c r="I172" s="31">
        <f t="shared" si="82"/>
        <v>8.957697817551491E-2</v>
      </c>
      <c r="J172" s="31">
        <f t="shared" si="82"/>
        <v>-1.1472573270196307</v>
      </c>
      <c r="K172" s="31">
        <f t="shared" si="82"/>
        <v>4.07186220354032</v>
      </c>
      <c r="L172" s="31">
        <f t="shared" si="82"/>
        <v>-4.7201318964928447</v>
      </c>
      <c r="M172" s="31">
        <f>M80/M76*100-100</f>
        <v>-0.96657010731318849</v>
      </c>
      <c r="N172" s="31">
        <f t="shared" si="82"/>
        <v>-4.1484058162002242</v>
      </c>
      <c r="P172" s="29" t="s">
        <v>114</v>
      </c>
      <c r="Q172" s="31">
        <f t="shared" si="77"/>
        <v>-1.3718046189435285</v>
      </c>
      <c r="R172" s="31">
        <f t="shared" si="77"/>
        <v>-1.4246659672822375</v>
      </c>
      <c r="S172" s="31">
        <f t="shared" si="77"/>
        <v>-2.25301113085645</v>
      </c>
      <c r="T172" s="31">
        <f t="shared" si="77"/>
        <v>-7.5324646369334829</v>
      </c>
      <c r="U172" s="31">
        <f t="shared" si="77"/>
        <v>-3.7823202660289894</v>
      </c>
      <c r="V172" s="31">
        <f t="shared" si="77"/>
        <v>4.6688733047464979</v>
      </c>
      <c r="W172" s="31">
        <f t="shared" si="77"/>
        <v>-4.1484058162002242</v>
      </c>
      <c r="X172" s="50" t="s">
        <v>72</v>
      </c>
      <c r="Y172" s="31"/>
      <c r="Z172" s="31"/>
      <c r="AA172" s="31"/>
    </row>
    <row r="173" spans="1:27" x14ac:dyDescent="0.2">
      <c r="A173" s="29" t="s">
        <v>116</v>
      </c>
      <c r="B173" s="31">
        <f t="shared" si="82"/>
        <v>1.8232745022152415</v>
      </c>
      <c r="C173" s="31">
        <f t="shared" si="82"/>
        <v>-10.06955877769623</v>
      </c>
      <c r="D173" s="31">
        <f t="shared" si="82"/>
        <v>0.55483321168775035</v>
      </c>
      <c r="E173" s="31">
        <f t="shared" si="82"/>
        <v>0.44267777155883437</v>
      </c>
      <c r="F173" s="31">
        <f t="shared" si="82"/>
        <v>-3.1077423210759889</v>
      </c>
      <c r="G173" s="31">
        <f t="shared" si="82"/>
        <v>-3.2323194183439909</v>
      </c>
      <c r="H173" s="31">
        <f t="shared" si="82"/>
        <v>-0.50951730093618153</v>
      </c>
      <c r="I173" s="31">
        <f t="shared" si="82"/>
        <v>0.2764414696534061</v>
      </c>
      <c r="J173" s="31">
        <f t="shared" si="82"/>
        <v>2.276757857619117</v>
      </c>
      <c r="K173" s="31">
        <f t="shared" si="82"/>
        <v>6.1459663575342347</v>
      </c>
      <c r="L173" s="31">
        <f t="shared" si="82"/>
        <v>-2.187970188811164</v>
      </c>
      <c r="M173" s="31">
        <f>M81/M77*100-100</f>
        <v>2.9854614218834286E-2</v>
      </c>
      <c r="N173" s="31">
        <f t="shared" si="82"/>
        <v>-1.8388902144197345</v>
      </c>
      <c r="P173" s="29" t="s">
        <v>116</v>
      </c>
      <c r="Q173" s="31">
        <f t="shared" si="77"/>
        <v>-0.90736671568289751</v>
      </c>
      <c r="R173" s="31">
        <f t="shared" si="77"/>
        <v>2.5162350724326643</v>
      </c>
      <c r="S173" s="31">
        <f t="shared" si="77"/>
        <v>1.3575159348712305</v>
      </c>
      <c r="T173" s="31">
        <f t="shared" si="77"/>
        <v>-2.3841032099534516</v>
      </c>
      <c r="U173" s="31">
        <f t="shared" si="77"/>
        <v>2.1458285085130342</v>
      </c>
      <c r="V173" s="31">
        <f t="shared" si="77"/>
        <v>4.5706102603390093</v>
      </c>
      <c r="W173" s="31">
        <f t="shared" si="77"/>
        <v>-1.8388902144197345</v>
      </c>
      <c r="X173" s="50" t="s">
        <v>72</v>
      </c>
      <c r="Z173" s="31"/>
      <c r="AA173" s="31"/>
    </row>
    <row r="174" spans="1:27" x14ac:dyDescent="0.2">
      <c r="A174" s="29" t="s">
        <v>118</v>
      </c>
      <c r="B174" s="31">
        <f t="shared" ref="B174:B186" si="83">B82/B78*100-100</f>
        <v>-8.6774389414089939</v>
      </c>
      <c r="C174" s="31">
        <f t="shared" ref="C174:N186" si="84">C82/C78*100-100</f>
        <v>-5.7095970814456791</v>
      </c>
      <c r="D174" s="31">
        <f t="shared" si="84"/>
        <v>-10.59756919462373</v>
      </c>
      <c r="E174" s="31">
        <f t="shared" si="84"/>
        <v>1.6553095286347315</v>
      </c>
      <c r="F174" s="31">
        <f t="shared" si="84"/>
        <v>-1.4164483664996794</v>
      </c>
      <c r="G174" s="31">
        <f t="shared" si="84"/>
        <v>1.9645714303973705</v>
      </c>
      <c r="H174" s="31">
        <f t="shared" si="84"/>
        <v>0.78673205185877748</v>
      </c>
      <c r="I174" s="31">
        <f t="shared" si="84"/>
        <v>-5.3511025699265247E-2</v>
      </c>
      <c r="J174" s="31">
        <f t="shared" si="84"/>
        <v>-2.9122561418022173</v>
      </c>
      <c r="K174" s="31">
        <f t="shared" si="84"/>
        <v>-0.22675901873469684</v>
      </c>
      <c r="L174" s="31">
        <f t="shared" si="84"/>
        <v>-2.6033989406168132</v>
      </c>
      <c r="M174" s="31">
        <f t="shared" si="84"/>
        <v>2.0102724602516702</v>
      </c>
      <c r="N174" s="31">
        <f t="shared" si="84"/>
        <v>-1.8208183930054673</v>
      </c>
      <c r="P174" s="29" t="s">
        <v>118</v>
      </c>
      <c r="Q174" s="31">
        <f t="shared" si="77"/>
        <v>0.82762353691798296</v>
      </c>
      <c r="R174" s="31">
        <f t="shared" si="77"/>
        <v>7.1560943293274022</v>
      </c>
      <c r="S174" s="31">
        <f t="shared" si="77"/>
        <v>-4.0758534962539841</v>
      </c>
      <c r="T174" s="31">
        <f t="shared" si="77"/>
        <v>2.839966692417434</v>
      </c>
      <c r="U174" s="31">
        <f t="shared" si="77"/>
        <v>12.923441520322299</v>
      </c>
      <c r="V174" s="31">
        <f t="shared" si="77"/>
        <v>14.120237709711986</v>
      </c>
      <c r="W174" s="31">
        <f t="shared" si="77"/>
        <v>-1.8208183930054673</v>
      </c>
      <c r="X174" s="50" t="s">
        <v>72</v>
      </c>
      <c r="Z174" s="31"/>
      <c r="AA174" s="31"/>
    </row>
    <row r="175" spans="1:27" x14ac:dyDescent="0.2">
      <c r="A175" s="29" t="s">
        <v>119</v>
      </c>
      <c r="B175" s="31">
        <f t="shared" si="83"/>
        <v>-9.8784192520179488</v>
      </c>
      <c r="C175" s="31">
        <f t="shared" si="84"/>
        <v>7.0954410801204801</v>
      </c>
      <c r="D175" s="31">
        <f t="shared" si="84"/>
        <v>8.7662122374760258</v>
      </c>
      <c r="E175" s="31">
        <f t="shared" si="84"/>
        <v>1.3543818701525936</v>
      </c>
      <c r="F175" s="31">
        <f t="shared" si="84"/>
        <v>2.1396428457253194</v>
      </c>
      <c r="G175" s="31">
        <f t="shared" si="84"/>
        <v>-0.84590696246318942</v>
      </c>
      <c r="H175" s="31">
        <f t="shared" si="84"/>
        <v>0.38093364158011411</v>
      </c>
      <c r="I175" s="31">
        <f t="shared" si="84"/>
        <v>-3.0671849274897482</v>
      </c>
      <c r="J175" s="31">
        <f t="shared" si="84"/>
        <v>-1.8424355630318558</v>
      </c>
      <c r="K175" s="31">
        <f t="shared" si="84"/>
        <v>-0.85991353495161604</v>
      </c>
      <c r="L175" s="31">
        <f t="shared" si="84"/>
        <v>1.3520183453584309</v>
      </c>
      <c r="M175" s="31">
        <f t="shared" si="84"/>
        <v>-0.19481631019272072</v>
      </c>
      <c r="N175" s="31">
        <f t="shared" si="84"/>
        <v>1.0884150177623155</v>
      </c>
      <c r="P175" s="29" t="s">
        <v>119</v>
      </c>
      <c r="Q175" s="31">
        <f t="shared" si="77"/>
        <v>-0.31254027906736326</v>
      </c>
      <c r="R175" s="31">
        <f t="shared" si="77"/>
        <v>10.942337023623907</v>
      </c>
      <c r="S175" s="31">
        <f t="shared" si="77"/>
        <v>-3.1408080313296836</v>
      </c>
      <c r="T175" s="31">
        <f t="shared" si="77"/>
        <v>6.0795648377404348</v>
      </c>
      <c r="U175" s="31">
        <f t="shared" si="77"/>
        <v>10.769637468495176</v>
      </c>
      <c r="V175" s="31">
        <f t="shared" si="77"/>
        <v>6.9035985913006783</v>
      </c>
      <c r="W175" s="31">
        <f t="shared" si="77"/>
        <v>1.0884150177623155</v>
      </c>
      <c r="X175" s="50" t="s">
        <v>72</v>
      </c>
      <c r="Z175" s="31"/>
      <c r="AA175" s="31"/>
    </row>
    <row r="176" spans="1:27" x14ac:dyDescent="0.2">
      <c r="A176" s="29" t="s">
        <v>120</v>
      </c>
      <c r="B176" s="31">
        <f t="shared" si="83"/>
        <v>-6.1356686920934322</v>
      </c>
      <c r="C176" s="31">
        <f t="shared" si="84"/>
        <v>6.3088311325111306</v>
      </c>
      <c r="D176" s="31">
        <f t="shared" si="84"/>
        <v>9.1885948357047766</v>
      </c>
      <c r="E176" s="31">
        <f t="shared" si="84"/>
        <v>3.5819421528055813</v>
      </c>
      <c r="F176" s="31">
        <f t="shared" si="84"/>
        <v>3.9149449468437467</v>
      </c>
      <c r="G176" s="31">
        <f t="shared" si="84"/>
        <v>5.2474348878181587</v>
      </c>
      <c r="H176" s="31">
        <f t="shared" si="84"/>
        <v>-5.7694635120768112E-2</v>
      </c>
      <c r="I176" s="31">
        <f t="shared" si="84"/>
        <v>0.78295861990585536</v>
      </c>
      <c r="J176" s="31">
        <f t="shared" si="84"/>
        <v>1.3894386305280051</v>
      </c>
      <c r="K176" s="31">
        <f t="shared" si="84"/>
        <v>1.1473187043730064</v>
      </c>
      <c r="L176" s="31">
        <f t="shared" si="84"/>
        <v>2.4904735652436329</v>
      </c>
      <c r="M176" s="31">
        <f t="shared" si="84"/>
        <v>0.983214704104455</v>
      </c>
      <c r="N176" s="31">
        <f t="shared" si="84"/>
        <v>2.2368841591977571</v>
      </c>
      <c r="P176" s="29" t="s">
        <v>120</v>
      </c>
      <c r="Q176" s="31">
        <f t="shared" si="77"/>
        <v>0.38714428085617669</v>
      </c>
      <c r="R176" s="31">
        <f t="shared" si="77"/>
        <v>10.750958156763929</v>
      </c>
      <c r="S176" s="31">
        <f t="shared" si="77"/>
        <v>0.32057663846218531</v>
      </c>
      <c r="T176" s="31">
        <f t="shared" si="77"/>
        <v>8.2728769644726015</v>
      </c>
      <c r="U176" s="31">
        <f t="shared" si="77"/>
        <v>10.208183713374979</v>
      </c>
      <c r="V176" s="31">
        <f t="shared" si="77"/>
        <v>8.7484092183175193</v>
      </c>
      <c r="W176" s="31">
        <f t="shared" si="77"/>
        <v>2.2368841591977571</v>
      </c>
      <c r="X176" s="50" t="s">
        <v>72</v>
      </c>
      <c r="Z176" s="31"/>
      <c r="AA176" s="31"/>
    </row>
    <row r="177" spans="1:27" x14ac:dyDescent="0.2">
      <c r="A177" s="29" t="s">
        <v>121</v>
      </c>
      <c r="B177" s="31">
        <f t="shared" si="83"/>
        <v>-6.7504760806005208</v>
      </c>
      <c r="C177" s="31">
        <f t="shared" si="84"/>
        <v>5.575144225067902</v>
      </c>
      <c r="D177" s="31">
        <f t="shared" si="84"/>
        <v>1.2596929125865586</v>
      </c>
      <c r="E177" s="31">
        <f t="shared" si="84"/>
        <v>2.2557840179034514</v>
      </c>
      <c r="F177" s="31">
        <f t="shared" si="84"/>
        <v>2.0623774827869426</v>
      </c>
      <c r="G177" s="31">
        <f t="shared" si="84"/>
        <v>3.5770418867354721</v>
      </c>
      <c r="H177" s="31">
        <f t="shared" si="84"/>
        <v>0.36459813487871884</v>
      </c>
      <c r="I177" s="31">
        <f t="shared" si="84"/>
        <v>0.72961929671571113</v>
      </c>
      <c r="J177" s="31">
        <f t="shared" si="84"/>
        <v>1.4501478417938074</v>
      </c>
      <c r="K177" s="31">
        <f t="shared" si="84"/>
        <v>-4.2074186427664273</v>
      </c>
      <c r="L177" s="31">
        <f t="shared" si="84"/>
        <v>1.4579116806083334</v>
      </c>
      <c r="M177" s="31">
        <f t="shared" si="84"/>
        <v>0.77571368277385488</v>
      </c>
      <c r="N177" s="31">
        <f t="shared" si="84"/>
        <v>1.3482977552145456</v>
      </c>
      <c r="P177" s="29" t="s">
        <v>121</v>
      </c>
      <c r="Q177" s="31">
        <f t="shared" si="77"/>
        <v>0.57558133405744627</v>
      </c>
      <c r="R177" s="31">
        <f t="shared" si="77"/>
        <v>6.8529915884065105</v>
      </c>
      <c r="S177" s="31">
        <f t="shared" si="77"/>
        <v>0.6425791024649925</v>
      </c>
      <c r="T177" s="31">
        <f t="shared" si="77"/>
        <v>4.7358590415892792</v>
      </c>
      <c r="U177" s="31">
        <f t="shared" si="77"/>
        <v>7.3936728098230162</v>
      </c>
      <c r="V177" s="31">
        <f t="shared" si="77"/>
        <v>8.1709396062279609</v>
      </c>
      <c r="W177" s="31">
        <f t="shared" si="77"/>
        <v>1.3482977552145456</v>
      </c>
      <c r="X177" s="50" t="s">
        <v>72</v>
      </c>
      <c r="Z177" s="31"/>
      <c r="AA177" s="31"/>
    </row>
    <row r="178" spans="1:27" x14ac:dyDescent="0.2">
      <c r="A178" s="29" t="s">
        <v>122</v>
      </c>
      <c r="B178" s="31">
        <f t="shared" si="83"/>
        <v>7.495808676872187</v>
      </c>
      <c r="C178" s="31">
        <f t="shared" si="84"/>
        <v>5.6492049657869075</v>
      </c>
      <c r="D178" s="31">
        <f t="shared" si="84"/>
        <v>9.5092293965757477</v>
      </c>
      <c r="E178" s="31">
        <f t="shared" si="84"/>
        <v>5.0852480490984249</v>
      </c>
      <c r="F178" s="31">
        <f t="shared" si="84"/>
        <v>6.6353364512729911</v>
      </c>
      <c r="G178" s="31">
        <f t="shared" si="84"/>
        <v>3.6658911273238743</v>
      </c>
      <c r="H178" s="31">
        <f t="shared" si="84"/>
        <v>0.6315823274056811</v>
      </c>
      <c r="I178" s="31">
        <f t="shared" si="84"/>
        <v>2.2311392200043798</v>
      </c>
      <c r="J178" s="31">
        <f t="shared" si="84"/>
        <v>2.0035854142379321</v>
      </c>
      <c r="K178" s="31">
        <f t="shared" si="84"/>
        <v>2.8032005372383679</v>
      </c>
      <c r="L178" s="31">
        <f t="shared" si="84"/>
        <v>4.3710061962051441</v>
      </c>
      <c r="M178" s="31">
        <f t="shared" si="84"/>
        <v>0.94794499118746955</v>
      </c>
      <c r="N178" s="31">
        <f t="shared" si="84"/>
        <v>3.7859119619038779</v>
      </c>
      <c r="P178" s="29" t="s">
        <v>122</v>
      </c>
      <c r="Q178" s="31">
        <f t="shared" si="77"/>
        <v>0.77620085633327562</v>
      </c>
      <c r="R178" s="31">
        <f t="shared" si="77"/>
        <v>16.258071334185416</v>
      </c>
      <c r="S178" s="31">
        <f t="shared" si="77"/>
        <v>2.3072662845528669</v>
      </c>
      <c r="T178" s="31">
        <f t="shared" si="77"/>
        <v>6.9206749574861135</v>
      </c>
      <c r="U178" s="31">
        <f t="shared" si="77"/>
        <v>12.542484894024895</v>
      </c>
      <c r="V178" s="31">
        <f t="shared" si="77"/>
        <v>6.5302511108850751</v>
      </c>
      <c r="W178" s="31">
        <f t="shared" si="77"/>
        <v>3.7859119619038779</v>
      </c>
      <c r="X178" s="50" t="s">
        <v>72</v>
      </c>
      <c r="Z178" s="31"/>
      <c r="AA178" s="31"/>
    </row>
    <row r="179" spans="1:27" x14ac:dyDescent="0.2">
      <c r="A179" s="29" t="s">
        <v>123</v>
      </c>
      <c r="B179" s="31">
        <f t="shared" si="83"/>
        <v>4.3921782270416259</v>
      </c>
      <c r="C179" s="31">
        <f t="shared" si="84"/>
        <v>-0.78711788350823042</v>
      </c>
      <c r="D179" s="31">
        <f t="shared" si="84"/>
        <v>4.6063233025099208</v>
      </c>
      <c r="E179" s="31">
        <f t="shared" si="84"/>
        <v>3.0099427250491146</v>
      </c>
      <c r="F179" s="31">
        <f t="shared" si="84"/>
        <v>6.7148121249659454</v>
      </c>
      <c r="G179" s="31">
        <f t="shared" si="84"/>
        <v>4.0463702907372294</v>
      </c>
      <c r="H179" s="31">
        <f t="shared" si="84"/>
        <v>-0.38186466339389824</v>
      </c>
      <c r="I179" s="31">
        <f t="shared" si="84"/>
        <v>4.0135366094537375</v>
      </c>
      <c r="J179" s="31">
        <f t="shared" si="84"/>
        <v>2.0603795399597686</v>
      </c>
      <c r="K179" s="31">
        <f t="shared" si="84"/>
        <v>4.221447845413735</v>
      </c>
      <c r="L179" s="31">
        <f t="shared" si="84"/>
        <v>2.0927609236585738</v>
      </c>
      <c r="M179" s="31">
        <f t="shared" si="84"/>
        <v>1.6857871030752989</v>
      </c>
      <c r="N179" s="31">
        <f t="shared" si="84"/>
        <v>2.0077454869773135</v>
      </c>
      <c r="P179" s="29" t="s">
        <v>123</v>
      </c>
      <c r="Q179" s="31">
        <f t="shared" si="77"/>
        <v>0.94221933669551561</v>
      </c>
      <c r="R179" s="31">
        <f t="shared" si="77"/>
        <v>15.838244760265624</v>
      </c>
      <c r="S179" s="31">
        <f t="shared" si="77"/>
        <v>3.6807515258404351</v>
      </c>
      <c r="T179" s="31">
        <f t="shared" si="77"/>
        <v>4.5337776006631856</v>
      </c>
      <c r="U179" s="31">
        <f t="shared" si="77"/>
        <v>10.709037064223168</v>
      </c>
      <c r="V179" s="31">
        <f t="shared" si="77"/>
        <v>13.408411447550378</v>
      </c>
      <c r="W179" s="31">
        <f t="shared" si="77"/>
        <v>2.0077454869773135</v>
      </c>
      <c r="X179" s="50" t="s">
        <v>72</v>
      </c>
      <c r="Z179" s="31"/>
      <c r="AA179" s="31"/>
    </row>
    <row r="180" spans="1:27" x14ac:dyDescent="0.2">
      <c r="A180" s="29" t="s">
        <v>124</v>
      </c>
      <c r="B180" s="31">
        <f t="shared" si="83"/>
        <v>11.572613708288102</v>
      </c>
      <c r="C180" s="31">
        <f t="shared" si="84"/>
        <v>2.0105868379572769</v>
      </c>
      <c r="D180" s="31">
        <f t="shared" si="84"/>
        <v>5.3709922369029215</v>
      </c>
      <c r="E180" s="31">
        <f t="shared" si="84"/>
        <v>3.1525161744094561</v>
      </c>
      <c r="F180" s="31">
        <f t="shared" si="84"/>
        <v>5.4452902280569333</v>
      </c>
      <c r="G180" s="31">
        <f t="shared" si="84"/>
        <v>4.6154501243468076</v>
      </c>
      <c r="H180" s="31">
        <f t="shared" si="84"/>
        <v>0.2205672016045952</v>
      </c>
      <c r="I180" s="31">
        <f t="shared" si="84"/>
        <v>3.3042776302117716</v>
      </c>
      <c r="J180" s="31">
        <f t="shared" si="84"/>
        <v>0.52107044966705018</v>
      </c>
      <c r="K180" s="31">
        <f t="shared" si="84"/>
        <v>2.9438877941216077</v>
      </c>
      <c r="L180" s="31">
        <f t="shared" si="84"/>
        <v>3.309682086971705</v>
      </c>
      <c r="M180" s="31">
        <f t="shared" si="84"/>
        <v>0.15991549038383823</v>
      </c>
      <c r="N180" s="31">
        <f t="shared" si="84"/>
        <v>2.7638528109481797</v>
      </c>
      <c r="P180" s="29" t="s">
        <v>124</v>
      </c>
      <c r="Q180" s="31">
        <f t="shared" si="77"/>
        <v>0.50096358692175613</v>
      </c>
      <c r="R180" s="31">
        <f t="shared" si="77"/>
        <v>16.806595300623101</v>
      </c>
      <c r="S180" s="31">
        <f t="shared" si="77"/>
        <v>0.83211312021596484</v>
      </c>
      <c r="T180" s="31">
        <f t="shared" si="77"/>
        <v>6.4985436481506156</v>
      </c>
      <c r="U180" s="31">
        <f t="shared" si="77"/>
        <v>10.873238416967368</v>
      </c>
      <c r="V180" s="31">
        <f t="shared" si="77"/>
        <v>7.9841005803994847</v>
      </c>
      <c r="W180" s="31">
        <f t="shared" si="77"/>
        <v>2.7638528109481797</v>
      </c>
      <c r="X180" s="50" t="s">
        <v>72</v>
      </c>
      <c r="Z180" s="31"/>
      <c r="AA180" s="31"/>
    </row>
    <row r="181" spans="1:27" x14ac:dyDescent="0.2">
      <c r="A181" s="29" t="s">
        <v>125</v>
      </c>
      <c r="B181" s="31">
        <f t="shared" si="83"/>
        <v>7.8451199296536913</v>
      </c>
      <c r="C181" s="31">
        <f t="shared" si="84"/>
        <v>3.7630520127873552</v>
      </c>
      <c r="D181" s="31">
        <f t="shared" si="84"/>
        <v>-3.5277337886968354</v>
      </c>
      <c r="E181" s="31">
        <f t="shared" si="84"/>
        <v>3.823018608137545</v>
      </c>
      <c r="F181" s="31">
        <f t="shared" si="84"/>
        <v>4.2206951719345511</v>
      </c>
      <c r="G181" s="31">
        <f t="shared" si="84"/>
        <v>3.9099659477806341</v>
      </c>
      <c r="H181" s="31">
        <f t="shared" si="84"/>
        <v>0.55794617472453467</v>
      </c>
      <c r="I181" s="31">
        <f t="shared" si="84"/>
        <v>2.817177606990299</v>
      </c>
      <c r="J181" s="31">
        <f t="shared" si="84"/>
        <v>1.3538960354589875</v>
      </c>
      <c r="K181" s="31">
        <f t="shared" si="84"/>
        <v>3.7143145308481138</v>
      </c>
      <c r="L181" s="31">
        <f t="shared" si="84"/>
        <v>3.0071052308648518</v>
      </c>
      <c r="M181" s="31">
        <f t="shared" si="84"/>
        <v>1.2640392200397201</v>
      </c>
      <c r="N181" s="31">
        <f t="shared" si="84"/>
        <v>2.7060260639143507</v>
      </c>
      <c r="P181" s="29" t="s">
        <v>125</v>
      </c>
      <c r="Q181" s="31">
        <f t="shared" si="77"/>
        <v>0.96873980254163428</v>
      </c>
      <c r="R181" s="31">
        <f t="shared" si="77"/>
        <v>18.137033937468061</v>
      </c>
      <c r="S181" s="31">
        <f t="shared" si="77"/>
        <v>2.2338318488660747</v>
      </c>
      <c r="T181" s="31">
        <f t="shared" si="77"/>
        <v>2.7086839661937034</v>
      </c>
      <c r="U181" s="31">
        <f t="shared" si="77"/>
        <v>14.094217932382875</v>
      </c>
      <c r="V181" s="31">
        <f t="shared" si="77"/>
        <v>8.096121516446658</v>
      </c>
      <c r="W181" s="31">
        <f t="shared" si="77"/>
        <v>2.7060260639143507</v>
      </c>
      <c r="X181" s="50" t="s">
        <v>72</v>
      </c>
      <c r="Z181" s="31"/>
      <c r="AA181" s="31"/>
    </row>
    <row r="182" spans="1:27" x14ac:dyDescent="0.2">
      <c r="A182" s="29" t="s">
        <v>126</v>
      </c>
      <c r="B182" s="31">
        <f t="shared" si="83"/>
        <v>-6.2891120655789479</v>
      </c>
      <c r="C182" s="31">
        <f t="shared" si="84"/>
        <v>1.2973403890421906</v>
      </c>
      <c r="D182" s="31">
        <f t="shared" si="84"/>
        <v>-3.6718410133641584</v>
      </c>
      <c r="E182" s="31">
        <f t="shared" si="84"/>
        <v>2.9549335086019255</v>
      </c>
      <c r="F182" s="31">
        <f t="shared" si="84"/>
        <v>-5.9509352769595125E-2</v>
      </c>
      <c r="G182" s="31">
        <f t="shared" si="84"/>
        <v>4.8434789906041118</v>
      </c>
      <c r="H182" s="31">
        <f t="shared" si="84"/>
        <v>4.9999999999954525E-2</v>
      </c>
      <c r="I182" s="31">
        <f t="shared" si="84"/>
        <v>0.2928160129760613</v>
      </c>
      <c r="J182" s="31">
        <f t="shared" si="84"/>
        <v>0.98517838631650534</v>
      </c>
      <c r="K182" s="31">
        <f t="shared" si="84"/>
        <v>1.3740402065087807</v>
      </c>
      <c r="L182" s="31">
        <f t="shared" si="84"/>
        <v>0.87891711872100586</v>
      </c>
      <c r="M182" s="31">
        <f t="shared" si="84"/>
        <v>2.1422999087559447</v>
      </c>
      <c r="N182" s="31">
        <f t="shared" si="84"/>
        <v>1.1392504126849019</v>
      </c>
      <c r="P182" s="29" t="s">
        <v>126</v>
      </c>
      <c r="Q182" s="31">
        <f t="shared" si="77"/>
        <v>2.0873656377398788</v>
      </c>
      <c r="R182" s="31">
        <f t="shared" si="77"/>
        <v>0.53213160616878952</v>
      </c>
      <c r="S182" s="31">
        <f t="shared" si="77"/>
        <v>0.36442426441030307</v>
      </c>
      <c r="T182" s="31">
        <f t="shared" si="77"/>
        <v>2.4468947130896481</v>
      </c>
      <c r="U182" s="31">
        <f t="shared" si="77"/>
        <v>9.0710075140514164</v>
      </c>
      <c r="V182" s="31">
        <f t="shared" si="77"/>
        <v>11.293162337112577</v>
      </c>
      <c r="W182" s="31">
        <f t="shared" si="77"/>
        <v>1.1392504126849019</v>
      </c>
      <c r="X182" s="50" t="s">
        <v>72</v>
      </c>
    </row>
    <row r="183" spans="1:27" x14ac:dyDescent="0.2">
      <c r="A183" s="29" t="s">
        <v>127</v>
      </c>
      <c r="B183" s="31">
        <f t="shared" si="83"/>
        <v>-9.0597043041147458</v>
      </c>
      <c r="C183" s="31">
        <f t="shared" si="84"/>
        <v>3.519984037766406</v>
      </c>
      <c r="D183" s="31">
        <f t="shared" si="84"/>
        <v>-2.0511690043620234</v>
      </c>
      <c r="E183" s="31">
        <f t="shared" si="84"/>
        <v>4.126135927478785</v>
      </c>
      <c r="F183" s="31">
        <f t="shared" si="84"/>
        <v>1.3295946308684563</v>
      </c>
      <c r="G183" s="31">
        <f t="shared" si="84"/>
        <v>1.6695916988782642</v>
      </c>
      <c r="H183" s="31">
        <f t="shared" si="84"/>
        <v>0.12999999999996703</v>
      </c>
      <c r="I183" s="31">
        <f t="shared" si="84"/>
        <v>0.52614486071647093</v>
      </c>
      <c r="J183" s="31">
        <f t="shared" si="84"/>
        <v>2.2980067069502184</v>
      </c>
      <c r="K183" s="31">
        <f t="shared" si="84"/>
        <v>0.13834088573985071</v>
      </c>
      <c r="L183" s="31">
        <f t="shared" si="84"/>
        <v>1.5518186725387011</v>
      </c>
      <c r="M183" s="31">
        <f t="shared" si="84"/>
        <v>1.8185465062262551</v>
      </c>
      <c r="N183" s="31">
        <f t="shared" si="84"/>
        <v>1.5901319763181192</v>
      </c>
      <c r="P183" s="29" t="s">
        <v>127</v>
      </c>
      <c r="Q183" s="31">
        <f t="shared" si="77"/>
        <v>1.6060361850323659</v>
      </c>
      <c r="R183" s="31">
        <f t="shared" si="77"/>
        <v>0.66459433165238124</v>
      </c>
      <c r="S183" s="31">
        <f t="shared" si="77"/>
        <v>1.5621296298625964</v>
      </c>
      <c r="T183" s="31">
        <f t="shared" si="77"/>
        <v>2.590054728619549</v>
      </c>
      <c r="U183" s="31">
        <f t="shared" si="77"/>
        <v>11.196713379036424</v>
      </c>
      <c r="V183" s="31">
        <f t="shared" si="77"/>
        <v>8.871267144707943</v>
      </c>
      <c r="W183" s="31">
        <f t="shared" si="77"/>
        <v>1.5901319763181192</v>
      </c>
      <c r="X183" s="50" t="s">
        <v>72</v>
      </c>
    </row>
    <row r="184" spans="1:27" x14ac:dyDescent="0.2">
      <c r="A184" s="29" t="s">
        <v>128</v>
      </c>
      <c r="B184" s="31">
        <f t="shared" si="83"/>
        <v>-11.909708631814439</v>
      </c>
      <c r="C184" s="31">
        <f t="shared" si="84"/>
        <v>6.3748954714917261</v>
      </c>
      <c r="D184" s="31">
        <f t="shared" si="84"/>
        <v>6.0092111210900043</v>
      </c>
      <c r="E184" s="31">
        <f t="shared" si="84"/>
        <v>5.919954427285461</v>
      </c>
      <c r="F184" s="31">
        <f t="shared" si="84"/>
        <v>0.94437083593980731</v>
      </c>
      <c r="G184" s="31">
        <f t="shared" si="84"/>
        <v>1.831339059968883</v>
      </c>
      <c r="H184" s="31">
        <f t="shared" si="84"/>
        <v>5.999999999994543E-2</v>
      </c>
      <c r="I184" s="31">
        <f t="shared" si="84"/>
        <v>0.60325638754356703</v>
      </c>
      <c r="J184" s="31">
        <f t="shared" si="84"/>
        <v>2.103357320842477</v>
      </c>
      <c r="K184" s="31">
        <f t="shared" si="84"/>
        <v>1.4917074626689555</v>
      </c>
      <c r="L184" s="31">
        <f t="shared" si="84"/>
        <v>2.2781938232256067</v>
      </c>
      <c r="M184" s="31">
        <f t="shared" si="84"/>
        <v>2.4027312197676878</v>
      </c>
      <c r="N184" s="31">
        <f t="shared" si="84"/>
        <v>2.2783399760437675</v>
      </c>
      <c r="P184" s="29" t="s">
        <v>128</v>
      </c>
      <c r="Q184" s="31">
        <f t="shared" si="77"/>
        <v>1.7955261996287106</v>
      </c>
      <c r="R184" s="31">
        <f t="shared" si="77"/>
        <v>0.24313601976733423</v>
      </c>
      <c r="S184" s="31">
        <f>S92/S88*100-100</f>
        <v>0.96143724884699111</v>
      </c>
      <c r="T184" s="31">
        <f t="shared" si="77"/>
        <v>6.2015080771691231</v>
      </c>
      <c r="U184" s="31">
        <f t="shared" si="77"/>
        <v>11.641753443545781</v>
      </c>
      <c r="V184" s="31">
        <f t="shared" si="77"/>
        <v>10.739457413673478</v>
      </c>
      <c r="W184" s="31">
        <f t="shared" si="77"/>
        <v>2.2783399760437675</v>
      </c>
      <c r="X184" s="50" t="s">
        <v>72</v>
      </c>
    </row>
    <row r="185" spans="1:27" x14ac:dyDescent="0.2">
      <c r="A185" s="29" t="s">
        <v>129</v>
      </c>
      <c r="B185" s="31">
        <f t="shared" si="83"/>
        <v>-9.5410798631237981</v>
      </c>
      <c r="C185" s="31">
        <f t="shared" si="84"/>
        <v>2.7958191285380849</v>
      </c>
      <c r="D185" s="31">
        <f t="shared" si="84"/>
        <v>17.938337825383812</v>
      </c>
      <c r="E185" s="31">
        <f t="shared" si="84"/>
        <v>4.9374450558533454</v>
      </c>
      <c r="F185" s="31">
        <f t="shared" si="84"/>
        <v>2.7296820714407772</v>
      </c>
      <c r="G185" s="31">
        <f t="shared" si="84"/>
        <v>1.0775520602081627</v>
      </c>
      <c r="H185" s="31">
        <f t="shared" si="84"/>
        <v>0.14899999999991564</v>
      </c>
      <c r="I185" s="31">
        <f t="shared" si="84"/>
        <v>1.4214551245202784</v>
      </c>
      <c r="J185" s="31">
        <f t="shared" si="84"/>
        <v>2.0768078193367501</v>
      </c>
      <c r="K185" s="31">
        <f t="shared" si="84"/>
        <v>1.0107057250443319</v>
      </c>
      <c r="L185" s="31">
        <f t="shared" si="84"/>
        <v>2.4177028325394616</v>
      </c>
      <c r="M185" s="31">
        <f t="shared" si="84"/>
        <v>2.1304505257643882</v>
      </c>
      <c r="N185" s="31">
        <f t="shared" si="84"/>
        <v>2.3687570676764977</v>
      </c>
      <c r="P185" s="29" t="s">
        <v>129</v>
      </c>
      <c r="Q185" s="31">
        <f t="shared" si="77"/>
        <v>1.8577281380318169</v>
      </c>
      <c r="R185" s="31">
        <f t="shared" si="77"/>
        <v>0.91689282430280628</v>
      </c>
      <c r="S185" s="31">
        <f>S93/S89*100-100</f>
        <v>1.1376080863539926</v>
      </c>
      <c r="T185" s="31">
        <f t="shared" si="77"/>
        <v>12.447966499379959</v>
      </c>
      <c r="U185" s="31">
        <f t="shared" si="77"/>
        <v>7.4931091617947061</v>
      </c>
      <c r="V185" s="31">
        <f t="shared" si="77"/>
        <v>12.057759839843513</v>
      </c>
      <c r="W185" s="31">
        <f t="shared" si="77"/>
        <v>2.3687570676764977</v>
      </c>
      <c r="X185" s="50" t="s">
        <v>72</v>
      </c>
    </row>
    <row r="186" spans="1:27" x14ac:dyDescent="0.2">
      <c r="A186" s="29" t="s">
        <v>131</v>
      </c>
      <c r="B186" s="31">
        <f t="shared" si="83"/>
        <v>6.1274969586898749</v>
      </c>
      <c r="C186" s="31">
        <f t="shared" si="84"/>
        <v>5.3271380070726906</v>
      </c>
      <c r="D186" s="31">
        <f t="shared" si="84"/>
        <v>26.4089309887448</v>
      </c>
      <c r="E186" s="31">
        <f t="shared" si="84"/>
        <v>4.5899404098262551</v>
      </c>
      <c r="F186" s="31">
        <f t="shared" si="84"/>
        <v>5.1209316247924193</v>
      </c>
      <c r="G186" s="31">
        <f t="shared" si="84"/>
        <v>1.1032006823984375</v>
      </c>
      <c r="H186" s="31">
        <f t="shared" si="84"/>
        <v>0.10000000000003695</v>
      </c>
      <c r="I186" s="31">
        <f t="shared" si="84"/>
        <v>5.4158203010764083</v>
      </c>
      <c r="J186" s="31">
        <f t="shared" si="84"/>
        <v>3.0529089227332236</v>
      </c>
      <c r="K186" s="31">
        <f t="shared" si="84"/>
        <v>3.9065803945049993</v>
      </c>
      <c r="L186" s="31">
        <f t="shared" si="84"/>
        <v>4.9661791710627483</v>
      </c>
      <c r="M186" s="31">
        <f t="shared" si="84"/>
        <v>3.2163494953382923</v>
      </c>
      <c r="N186" s="31">
        <f t="shared" si="84"/>
        <v>4.6419807495734773</v>
      </c>
      <c r="P186" s="29" t="s">
        <v>131</v>
      </c>
      <c r="Q186" s="31">
        <f t="shared" si="77"/>
        <v>3.0455604856095988</v>
      </c>
      <c r="R186" s="31">
        <f t="shared" si="77"/>
        <v>3.0550314288452682</v>
      </c>
      <c r="S186" s="31">
        <f>S94/S90*100-100</f>
        <v>2.3060628552908753</v>
      </c>
      <c r="T186" s="31">
        <f t="shared" si="77"/>
        <v>14.907282084516197</v>
      </c>
      <c r="U186" s="31">
        <f t="shared" si="77"/>
        <v>9.2942006684505287</v>
      </c>
      <c r="V186" s="31">
        <f t="shared" si="77"/>
        <v>12.474372839962044</v>
      </c>
      <c r="W186" s="31">
        <f t="shared" si="77"/>
        <v>4.6419807495734773</v>
      </c>
      <c r="X186" s="50" t="s">
        <v>72</v>
      </c>
    </row>
  </sheetData>
  <mergeCells count="2">
    <mergeCell ref="P3:X3"/>
    <mergeCell ref="B3:N3"/>
  </mergeCells>
  <phoneticPr fontId="1" type="noConversion"/>
  <pageMargins left="0.75" right="0.75" top="1" bottom="1" header="0.5" footer="0.5"/>
  <pageSetup paperSize="9" orientation="portrait" verticalDpi="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2"/>
  <sheetViews>
    <sheetView tabSelected="1" topLeftCell="A72" workbookViewId="0">
      <selection activeCell="B92" sqref="B4:B92"/>
    </sheetView>
  </sheetViews>
  <sheetFormatPr defaultRowHeight="12.75" x14ac:dyDescent="0.2"/>
  <cols>
    <col min="1" max="1" width="9.140625" style="18"/>
    <col min="2" max="2" width="12" style="18" bestFit="1" customWidth="1"/>
    <col min="3" max="4" width="17.85546875" style="18" customWidth="1"/>
    <col min="5" max="5" width="5.140625" style="18" customWidth="1"/>
    <col min="6" max="7" width="9.140625" style="18"/>
    <col min="8" max="8" width="4" style="18" bestFit="1" customWidth="1"/>
    <col min="9" max="16384" width="9.140625" style="18"/>
  </cols>
  <sheetData>
    <row r="1" spans="1:8" x14ac:dyDescent="0.2">
      <c r="A1" s="63" t="s">
        <v>73</v>
      </c>
    </row>
    <row r="2" spans="1:8" x14ac:dyDescent="0.2">
      <c r="B2" s="55"/>
      <c r="C2" s="28"/>
      <c r="D2" s="28"/>
    </row>
    <row r="3" spans="1:8" ht="15" x14ac:dyDescent="0.25">
      <c r="A3" s="13"/>
      <c r="B3" s="55" t="s">
        <v>61</v>
      </c>
      <c r="C3" s="59" t="s">
        <v>117</v>
      </c>
      <c r="D3" s="59"/>
    </row>
    <row r="4" spans="1:8" x14ac:dyDescent="0.2">
      <c r="A4" s="29" t="s">
        <v>106</v>
      </c>
      <c r="B4" s="32">
        <v>483510.82372220996</v>
      </c>
      <c r="C4" s="32"/>
      <c r="D4" s="57"/>
    </row>
    <row r="5" spans="1:8" x14ac:dyDescent="0.2">
      <c r="A5" s="29" t="s">
        <v>107</v>
      </c>
      <c r="B5" s="32">
        <v>481609.05965604581</v>
      </c>
      <c r="C5" s="56">
        <f>+B5/B4*100-100</f>
        <v>-0.39332399045875377</v>
      </c>
      <c r="D5" s="56"/>
      <c r="E5" s="32"/>
      <c r="F5" s="32"/>
      <c r="H5" s="32"/>
    </row>
    <row r="6" spans="1:8" x14ac:dyDescent="0.2">
      <c r="A6" s="29" t="s">
        <v>108</v>
      </c>
      <c r="B6" s="32">
        <v>463955.86222033901</v>
      </c>
      <c r="C6" s="56">
        <f t="shared" ref="C6:C69" si="0">+B6/B5*100-100</f>
        <v>-3.665462075882516</v>
      </c>
      <c r="D6" s="56"/>
      <c r="E6" s="32"/>
      <c r="F6" s="32"/>
      <c r="H6" s="32"/>
    </row>
    <row r="7" spans="1:8" x14ac:dyDescent="0.2">
      <c r="A7" s="29" t="s">
        <v>109</v>
      </c>
      <c r="B7" s="32">
        <v>485313.99544377567</v>
      </c>
      <c r="C7" s="56">
        <f t="shared" si="0"/>
        <v>4.6034838575427699</v>
      </c>
      <c r="D7" s="56"/>
      <c r="E7" s="32"/>
      <c r="F7" s="32"/>
      <c r="H7" s="32"/>
    </row>
    <row r="8" spans="1:8" x14ac:dyDescent="0.2">
      <c r="A8" s="29" t="s">
        <v>102</v>
      </c>
      <c r="B8" s="32">
        <v>474328.44391400227</v>
      </c>
      <c r="C8" s="56">
        <f t="shared" si="0"/>
        <v>-2.2635966885166994</v>
      </c>
      <c r="D8" s="56"/>
      <c r="E8" s="32"/>
      <c r="F8" s="32"/>
      <c r="H8" s="32"/>
    </row>
    <row r="9" spans="1:8" x14ac:dyDescent="0.2">
      <c r="A9" s="29" t="s">
        <v>103</v>
      </c>
      <c r="B9" s="32">
        <v>492517.44452914194</v>
      </c>
      <c r="C9" s="56">
        <f t="shared" si="0"/>
        <v>3.8346847734978837</v>
      </c>
      <c r="D9" s="56"/>
      <c r="E9" s="32"/>
      <c r="F9" s="32"/>
      <c r="H9" s="32"/>
    </row>
    <row r="10" spans="1:8" x14ac:dyDescent="0.2">
      <c r="A10" s="29" t="s">
        <v>104</v>
      </c>
      <c r="B10" s="32">
        <v>525530.24806355988</v>
      </c>
      <c r="C10" s="56">
        <f t="shared" si="0"/>
        <v>6.7028698985431845</v>
      </c>
      <c r="D10" s="56"/>
      <c r="E10" s="32"/>
      <c r="F10" s="32"/>
      <c r="H10" s="32"/>
    </row>
    <row r="11" spans="1:8" x14ac:dyDescent="0.2">
      <c r="A11" s="29" t="s">
        <v>105</v>
      </c>
      <c r="B11" s="32">
        <v>559559.24330755626</v>
      </c>
      <c r="C11" s="56">
        <f t="shared" si="0"/>
        <v>6.4751734784789647</v>
      </c>
      <c r="D11" s="56"/>
      <c r="E11" s="32"/>
      <c r="F11" s="32"/>
      <c r="H11" s="32"/>
    </row>
    <row r="12" spans="1:8" x14ac:dyDescent="0.2">
      <c r="A12" s="29" t="s">
        <v>98</v>
      </c>
      <c r="B12" s="32">
        <v>529131.69423588936</v>
      </c>
      <c r="C12" s="56">
        <f t="shared" si="0"/>
        <v>-5.4377707875594439</v>
      </c>
      <c r="D12" s="56"/>
      <c r="E12" s="32"/>
      <c r="F12" s="32"/>
      <c r="H12" s="32"/>
    </row>
    <row r="13" spans="1:8" x14ac:dyDescent="0.2">
      <c r="A13" s="29" t="s">
        <v>99</v>
      </c>
      <c r="B13" s="32">
        <v>533527.74524200975</v>
      </c>
      <c r="C13" s="56">
        <f t="shared" si="0"/>
        <v>0.83080470401016271</v>
      </c>
      <c r="D13" s="56"/>
      <c r="E13" s="32"/>
      <c r="F13" s="32"/>
      <c r="H13" s="32"/>
    </row>
    <row r="14" spans="1:8" x14ac:dyDescent="0.2">
      <c r="A14" s="29" t="s">
        <v>100</v>
      </c>
      <c r="B14" s="32">
        <v>515621.52860450832</v>
      </c>
      <c r="C14" s="56">
        <f t="shared" si="0"/>
        <v>-3.3561922125304164</v>
      </c>
      <c r="D14" s="56"/>
      <c r="E14" s="32"/>
      <c r="F14" s="32"/>
      <c r="H14" s="32"/>
    </row>
    <row r="15" spans="1:8" x14ac:dyDescent="0.2">
      <c r="A15" s="29" t="s">
        <v>101</v>
      </c>
      <c r="B15" s="32">
        <v>523525.87002479954</v>
      </c>
      <c r="C15" s="56">
        <f t="shared" si="0"/>
        <v>1.5329735051373206</v>
      </c>
      <c r="D15" s="56"/>
      <c r="E15" s="32"/>
      <c r="F15" s="32"/>
      <c r="H15" s="32"/>
    </row>
    <row r="16" spans="1:8" x14ac:dyDescent="0.2">
      <c r="A16" s="29" t="s">
        <v>94</v>
      </c>
      <c r="B16" s="32">
        <v>487116.14251550607</v>
      </c>
      <c r="C16" s="56">
        <f t="shared" si="0"/>
        <v>-6.9547141018205565</v>
      </c>
      <c r="D16" s="56"/>
      <c r="E16" s="32"/>
      <c r="F16" s="32"/>
      <c r="H16" s="32"/>
    </row>
    <row r="17" spans="1:8" x14ac:dyDescent="0.2">
      <c r="A17" s="29" t="s">
        <v>95</v>
      </c>
      <c r="B17" s="32">
        <v>426853.65727543476</v>
      </c>
      <c r="C17" s="56">
        <f t="shared" si="0"/>
        <v>-12.371276576643737</v>
      </c>
      <c r="D17" s="56"/>
      <c r="E17" s="32"/>
      <c r="F17" s="32"/>
      <c r="H17" s="32"/>
    </row>
    <row r="18" spans="1:8" x14ac:dyDescent="0.2">
      <c r="A18" s="29" t="s">
        <v>96</v>
      </c>
      <c r="B18" s="32">
        <v>455435.95799009973</v>
      </c>
      <c r="C18" s="56">
        <f t="shared" si="0"/>
        <v>6.6960421276704096</v>
      </c>
      <c r="D18" s="56"/>
      <c r="E18" s="32"/>
      <c r="F18" s="32"/>
      <c r="H18" s="32"/>
    </row>
    <row r="19" spans="1:8" x14ac:dyDescent="0.2">
      <c r="A19" s="29" t="s">
        <v>97</v>
      </c>
      <c r="B19" s="32">
        <v>477103.2395679836</v>
      </c>
      <c r="C19" s="56">
        <f t="shared" si="0"/>
        <v>4.7574815290177099</v>
      </c>
      <c r="D19" s="56"/>
      <c r="E19" s="32"/>
      <c r="F19" s="32"/>
      <c r="H19" s="32"/>
    </row>
    <row r="20" spans="1:8" x14ac:dyDescent="0.2">
      <c r="A20" s="29" t="s">
        <v>90</v>
      </c>
      <c r="B20" s="32">
        <v>485257.60126828158</v>
      </c>
      <c r="C20" s="56">
        <f t="shared" si="0"/>
        <v>1.7091398724690521</v>
      </c>
      <c r="D20" s="56"/>
      <c r="E20" s="32"/>
      <c r="F20" s="32"/>
      <c r="H20" s="32"/>
    </row>
    <row r="21" spans="1:8" x14ac:dyDescent="0.2">
      <c r="A21" s="29" t="s">
        <v>91</v>
      </c>
      <c r="B21" s="32">
        <v>503731.21626322664</v>
      </c>
      <c r="C21" s="56">
        <f t="shared" si="0"/>
        <v>3.8069707608210308</v>
      </c>
      <c r="D21" s="56"/>
      <c r="E21" s="32"/>
      <c r="F21" s="32"/>
      <c r="H21" s="32"/>
    </row>
    <row r="22" spans="1:8" x14ac:dyDescent="0.2">
      <c r="A22" s="29" t="s">
        <v>92</v>
      </c>
      <c r="B22" s="32">
        <v>514070.65369200753</v>
      </c>
      <c r="C22" s="56">
        <f t="shared" si="0"/>
        <v>2.0525703182504316</v>
      </c>
      <c r="D22" s="56"/>
      <c r="E22" s="32"/>
      <c r="F22" s="32"/>
      <c r="H22" s="32"/>
    </row>
    <row r="23" spans="1:8" x14ac:dyDescent="0.2">
      <c r="A23" s="29" t="s">
        <v>93</v>
      </c>
      <c r="B23" s="32">
        <v>486724.07077486848</v>
      </c>
      <c r="C23" s="56">
        <f t="shared" si="0"/>
        <v>-5.3196156444135596</v>
      </c>
      <c r="D23" s="56"/>
      <c r="E23" s="32"/>
      <c r="F23" s="32"/>
      <c r="H23" s="32"/>
    </row>
    <row r="24" spans="1:8" x14ac:dyDescent="0.2">
      <c r="A24" s="29" t="s">
        <v>13</v>
      </c>
      <c r="B24" s="32">
        <v>492517.3300121486</v>
      </c>
      <c r="C24" s="56">
        <f t="shared" si="0"/>
        <v>1.1902553387296564</v>
      </c>
      <c r="D24" s="56"/>
      <c r="E24" s="32"/>
      <c r="F24" s="32"/>
      <c r="H24" s="32"/>
    </row>
    <row r="25" spans="1:8" x14ac:dyDescent="0.2">
      <c r="A25" s="29" t="s">
        <v>14</v>
      </c>
      <c r="B25" s="32">
        <v>510731.8036974498</v>
      </c>
      <c r="C25" s="56">
        <f t="shared" si="0"/>
        <v>3.6982401583416191</v>
      </c>
      <c r="D25" s="56"/>
      <c r="E25" s="32"/>
      <c r="F25" s="32"/>
      <c r="H25" s="32"/>
    </row>
    <row r="26" spans="1:8" x14ac:dyDescent="0.2">
      <c r="A26" s="29" t="s">
        <v>15</v>
      </c>
      <c r="B26" s="32">
        <v>531468.5713532446</v>
      </c>
      <c r="C26" s="56">
        <f t="shared" si="0"/>
        <v>4.0602068454853821</v>
      </c>
      <c r="D26" s="56"/>
      <c r="E26" s="32"/>
      <c r="F26" s="32"/>
      <c r="H26" s="32"/>
    </row>
    <row r="27" spans="1:8" x14ac:dyDescent="0.2">
      <c r="A27" s="29" t="s">
        <v>16</v>
      </c>
      <c r="B27" s="32">
        <v>554409.97798237507</v>
      </c>
      <c r="C27" s="56">
        <f t="shared" si="0"/>
        <v>4.316606449693964</v>
      </c>
      <c r="D27" s="56"/>
      <c r="E27" s="32"/>
      <c r="F27" s="32"/>
      <c r="H27" s="32"/>
    </row>
    <row r="28" spans="1:8" x14ac:dyDescent="0.2">
      <c r="A28" s="29" t="s">
        <v>17</v>
      </c>
      <c r="B28" s="32">
        <v>546883.78006278549</v>
      </c>
      <c r="C28" s="56">
        <f t="shared" si="0"/>
        <v>-1.3575148749990262</v>
      </c>
      <c r="D28" s="56"/>
      <c r="E28" s="32"/>
      <c r="F28" s="32"/>
      <c r="H28" s="32"/>
    </row>
    <row r="29" spans="1:8" x14ac:dyDescent="0.2">
      <c r="A29" s="29" t="s">
        <v>18</v>
      </c>
      <c r="B29" s="32">
        <v>552959.87446179648</v>
      </c>
      <c r="C29" s="56">
        <f t="shared" si="0"/>
        <v>1.1110394238266394</v>
      </c>
      <c r="D29" s="56"/>
      <c r="E29" s="32"/>
      <c r="F29" s="32"/>
      <c r="H29" s="32"/>
    </row>
    <row r="30" spans="1:8" x14ac:dyDescent="0.2">
      <c r="A30" s="29" t="s">
        <v>19</v>
      </c>
      <c r="B30" s="32">
        <v>565323.60128301906</v>
      </c>
      <c r="C30" s="56">
        <f t="shared" si="0"/>
        <v>2.2359175398135989</v>
      </c>
      <c r="D30" s="56"/>
      <c r="E30" s="32"/>
      <c r="F30" s="32"/>
      <c r="H30" s="32"/>
    </row>
    <row r="31" spans="1:8" x14ac:dyDescent="0.2">
      <c r="A31" s="29" t="s">
        <v>20</v>
      </c>
      <c r="B31" s="32">
        <v>572618.33784591919</v>
      </c>
      <c r="C31" s="56">
        <f t="shared" si="0"/>
        <v>1.2903647656571309</v>
      </c>
      <c r="D31" s="56"/>
      <c r="E31" s="32"/>
      <c r="F31" s="32"/>
      <c r="H31" s="32"/>
    </row>
    <row r="32" spans="1:8" x14ac:dyDescent="0.2">
      <c r="A32" s="29" t="s">
        <v>21</v>
      </c>
      <c r="B32" s="32">
        <v>573890.42826533387</v>
      </c>
      <c r="C32" s="56">
        <f t="shared" si="0"/>
        <v>0.22215328000147849</v>
      </c>
      <c r="D32" s="56"/>
      <c r="E32" s="32"/>
      <c r="F32" s="32"/>
      <c r="H32" s="32"/>
    </row>
    <row r="33" spans="1:8" x14ac:dyDescent="0.2">
      <c r="A33" s="29" t="s">
        <v>22</v>
      </c>
      <c r="B33" s="32">
        <v>587493.34335846489</v>
      </c>
      <c r="C33" s="56">
        <f t="shared" si="0"/>
        <v>2.3702983048955417</v>
      </c>
      <c r="D33" s="56"/>
      <c r="E33" s="32"/>
      <c r="F33" s="32"/>
      <c r="H33" s="32"/>
    </row>
    <row r="34" spans="1:8" x14ac:dyDescent="0.2">
      <c r="A34" s="29" t="s">
        <v>23</v>
      </c>
      <c r="B34" s="32">
        <v>583976.02059720713</v>
      </c>
      <c r="C34" s="56">
        <f t="shared" si="0"/>
        <v>-0.59870001950160656</v>
      </c>
      <c r="D34" s="56"/>
      <c r="E34" s="32"/>
      <c r="F34" s="32"/>
      <c r="H34" s="32"/>
    </row>
    <row r="35" spans="1:8" x14ac:dyDescent="0.2">
      <c r="A35" s="29" t="s">
        <v>24</v>
      </c>
      <c r="B35" s="32">
        <v>591233.31114978378</v>
      </c>
      <c r="C35" s="56">
        <f t="shared" si="0"/>
        <v>1.2427377660395962</v>
      </c>
      <c r="D35" s="56"/>
      <c r="E35" s="32"/>
      <c r="F35" s="32"/>
      <c r="H35" s="32"/>
    </row>
    <row r="36" spans="1:8" x14ac:dyDescent="0.2">
      <c r="A36" s="29" t="s">
        <v>25</v>
      </c>
      <c r="B36" s="32">
        <v>618615.05046704796</v>
      </c>
      <c r="C36" s="56">
        <f t="shared" si="0"/>
        <v>4.6312917085159313</v>
      </c>
      <c r="D36" s="56"/>
      <c r="E36" s="32"/>
      <c r="F36" s="32"/>
      <c r="H36" s="32"/>
    </row>
    <row r="37" spans="1:8" x14ac:dyDescent="0.2">
      <c r="A37" s="29" t="s">
        <v>26</v>
      </c>
      <c r="B37" s="32">
        <v>617981.98545712593</v>
      </c>
      <c r="C37" s="56">
        <f t="shared" si="0"/>
        <v>-0.10233585643351262</v>
      </c>
      <c r="D37" s="56"/>
      <c r="E37" s="32"/>
      <c r="F37" s="32"/>
      <c r="H37" s="32"/>
    </row>
    <row r="38" spans="1:8" x14ac:dyDescent="0.2">
      <c r="A38" s="29" t="s">
        <v>27</v>
      </c>
      <c r="B38" s="32">
        <v>630757.50760969834</v>
      </c>
      <c r="C38" s="56">
        <f t="shared" si="0"/>
        <v>2.0672968554451074</v>
      </c>
      <c r="D38" s="56"/>
      <c r="E38" s="32"/>
      <c r="F38" s="32"/>
      <c r="H38" s="32"/>
    </row>
    <row r="39" spans="1:8" x14ac:dyDescent="0.2">
      <c r="A39" s="29" t="s">
        <v>28</v>
      </c>
      <c r="B39" s="32">
        <v>680618.73878915771</v>
      </c>
      <c r="C39" s="56">
        <f t="shared" si="0"/>
        <v>7.9049762512398871</v>
      </c>
      <c r="D39" s="56"/>
      <c r="E39" s="32"/>
      <c r="F39" s="32"/>
      <c r="H39" s="32"/>
    </row>
    <row r="40" spans="1:8" x14ac:dyDescent="0.2">
      <c r="A40" s="29" t="s">
        <v>29</v>
      </c>
      <c r="B40" s="32">
        <v>657349.29870725761</v>
      </c>
      <c r="C40" s="56">
        <f t="shared" si="0"/>
        <v>-3.4188656226681502</v>
      </c>
      <c r="D40" s="56"/>
      <c r="E40" s="32"/>
      <c r="F40" s="32"/>
      <c r="H40" s="32"/>
    </row>
    <row r="41" spans="1:8" x14ac:dyDescent="0.2">
      <c r="A41" s="29" t="s">
        <v>30</v>
      </c>
      <c r="B41" s="32">
        <v>667312.47340384545</v>
      </c>
      <c r="C41" s="56">
        <f t="shared" si="0"/>
        <v>1.5156591352849063</v>
      </c>
      <c r="D41" s="56"/>
      <c r="E41" s="32"/>
      <c r="F41" s="32"/>
      <c r="H41" s="32"/>
    </row>
    <row r="42" spans="1:8" x14ac:dyDescent="0.2">
      <c r="A42" s="29" t="s">
        <v>31</v>
      </c>
      <c r="B42" s="32">
        <v>677281.836081021</v>
      </c>
      <c r="C42" s="56">
        <f t="shared" si="0"/>
        <v>1.4939571901486488</v>
      </c>
      <c r="D42" s="56"/>
      <c r="E42" s="32"/>
      <c r="F42" s="32"/>
      <c r="H42" s="32"/>
    </row>
    <row r="43" spans="1:8" x14ac:dyDescent="0.2">
      <c r="A43" s="29" t="s">
        <v>32</v>
      </c>
      <c r="B43" s="32">
        <v>687198.28973996523</v>
      </c>
      <c r="C43" s="56">
        <f t="shared" si="0"/>
        <v>1.4641546739720894</v>
      </c>
      <c r="D43" s="56"/>
      <c r="E43" s="32"/>
      <c r="F43" s="32"/>
      <c r="H43" s="32"/>
    </row>
    <row r="44" spans="1:8" x14ac:dyDescent="0.2">
      <c r="A44" s="29" t="s">
        <v>33</v>
      </c>
      <c r="B44" s="32">
        <v>692840.4486642119</v>
      </c>
      <c r="C44" s="56">
        <f t="shared" si="0"/>
        <v>0.8210379752809871</v>
      </c>
      <c r="D44" s="56"/>
      <c r="E44" s="32"/>
      <c r="F44" s="32"/>
      <c r="H44" s="32"/>
    </row>
    <row r="45" spans="1:8" x14ac:dyDescent="0.2">
      <c r="A45" s="29" t="s">
        <v>34</v>
      </c>
      <c r="B45" s="32">
        <v>697372.96113542689</v>
      </c>
      <c r="C45" s="56">
        <f t="shared" si="0"/>
        <v>0.65419282028835823</v>
      </c>
      <c r="D45" s="56"/>
      <c r="E45" s="32"/>
      <c r="F45" s="32"/>
      <c r="H45" s="32"/>
    </row>
    <row r="46" spans="1:8" x14ac:dyDescent="0.2">
      <c r="A46" s="29" t="s">
        <v>35</v>
      </c>
      <c r="B46" s="32">
        <v>708622.45459318534</v>
      </c>
      <c r="C46" s="56">
        <f t="shared" si="0"/>
        <v>1.613124408988071</v>
      </c>
      <c r="D46" s="56"/>
      <c r="E46" s="32"/>
      <c r="F46" s="32"/>
      <c r="H46" s="32"/>
    </row>
    <row r="47" spans="1:8" x14ac:dyDescent="0.2">
      <c r="A47" s="29" t="s">
        <v>36</v>
      </c>
      <c r="B47" s="32">
        <v>722190.95467163844</v>
      </c>
      <c r="C47" s="56">
        <f t="shared" si="0"/>
        <v>1.9147713977314851</v>
      </c>
      <c r="D47" s="56"/>
      <c r="E47" s="32"/>
      <c r="F47" s="32"/>
      <c r="H47" s="32"/>
    </row>
    <row r="48" spans="1:8" x14ac:dyDescent="0.2">
      <c r="A48" s="29" t="s">
        <v>37</v>
      </c>
      <c r="B48" s="32">
        <v>725517.60077686596</v>
      </c>
      <c r="C48" s="56">
        <f t="shared" si="0"/>
        <v>0.46063248005370383</v>
      </c>
      <c r="D48" s="56"/>
      <c r="E48" s="32"/>
      <c r="F48" s="32"/>
      <c r="H48" s="32"/>
    </row>
    <row r="49" spans="1:8" x14ac:dyDescent="0.2">
      <c r="A49" s="29" t="s">
        <v>38</v>
      </c>
      <c r="B49" s="60">
        <v>740403.39180405217</v>
      </c>
      <c r="C49" s="56">
        <f t="shared" si="0"/>
        <v>2.05174774688399</v>
      </c>
      <c r="D49" s="56"/>
      <c r="E49" s="32"/>
      <c r="F49" s="32"/>
      <c r="H49" s="32"/>
    </row>
    <row r="50" spans="1:8" x14ac:dyDescent="0.2">
      <c r="A50" s="29" t="s">
        <v>39</v>
      </c>
      <c r="B50" s="60">
        <v>749821.62145913695</v>
      </c>
      <c r="C50" s="56">
        <f t="shared" si="0"/>
        <v>1.2720403173919266</v>
      </c>
      <c r="D50" s="56"/>
      <c r="E50" s="32"/>
      <c r="F50" s="32"/>
      <c r="H50" s="32"/>
    </row>
    <row r="51" spans="1:8" x14ac:dyDescent="0.2">
      <c r="A51" s="29" t="s">
        <v>40</v>
      </c>
      <c r="B51" s="60">
        <v>771407.73478459823</v>
      </c>
      <c r="C51" s="56">
        <f t="shared" si="0"/>
        <v>2.8788331394679005</v>
      </c>
      <c r="D51" s="56"/>
      <c r="E51" s="32"/>
      <c r="F51" s="32"/>
      <c r="H51" s="32"/>
    </row>
    <row r="52" spans="1:8" x14ac:dyDescent="0.2">
      <c r="A52" s="29" t="s">
        <v>41</v>
      </c>
      <c r="B52" s="60">
        <v>786659.77186005597</v>
      </c>
      <c r="C52" s="56">
        <f t="shared" si="0"/>
        <v>1.9771693214505603</v>
      </c>
      <c r="D52" s="56"/>
      <c r="E52" s="32"/>
      <c r="F52" s="32"/>
      <c r="H52" s="32"/>
    </row>
    <row r="53" spans="1:8" x14ac:dyDescent="0.2">
      <c r="A53" s="29" t="s">
        <v>42</v>
      </c>
      <c r="B53" s="60">
        <v>786155.72158780356</v>
      </c>
      <c r="C53" s="56">
        <f t="shared" si="0"/>
        <v>-6.4074748739301413E-2</v>
      </c>
      <c r="D53" s="56"/>
      <c r="E53" s="32"/>
      <c r="F53" s="32"/>
      <c r="H53" s="32"/>
    </row>
    <row r="54" spans="1:8" x14ac:dyDescent="0.2">
      <c r="A54" s="29" t="s">
        <v>43</v>
      </c>
      <c r="B54" s="60">
        <v>791001.14645845408</v>
      </c>
      <c r="C54" s="56">
        <f t="shared" si="0"/>
        <v>0.61634415899997919</v>
      </c>
      <c r="D54" s="56"/>
      <c r="E54" s="32"/>
      <c r="F54" s="32"/>
      <c r="H54" s="32"/>
    </row>
    <row r="55" spans="1:8" x14ac:dyDescent="0.2">
      <c r="A55" s="29" t="s">
        <v>44</v>
      </c>
      <c r="B55" s="32">
        <v>783644.58859217342</v>
      </c>
      <c r="C55" s="56">
        <f t="shared" si="0"/>
        <v>-0.93003125206810466</v>
      </c>
      <c r="D55" s="56"/>
      <c r="E55" s="32"/>
      <c r="F55" s="32"/>
      <c r="H55" s="32"/>
    </row>
    <row r="56" spans="1:8" x14ac:dyDescent="0.2">
      <c r="A56" s="29" t="s">
        <v>45</v>
      </c>
      <c r="B56" s="32">
        <v>771151.35400803003</v>
      </c>
      <c r="C56" s="56">
        <f t="shared" si="0"/>
        <v>-1.5942475410425061</v>
      </c>
      <c r="D56" s="56"/>
      <c r="E56" s="32"/>
      <c r="F56" s="32"/>
      <c r="H56" s="32"/>
    </row>
    <row r="57" spans="1:8" x14ac:dyDescent="0.2">
      <c r="A57" s="29" t="s">
        <v>46</v>
      </c>
      <c r="B57" s="32">
        <v>765424.58271122351</v>
      </c>
      <c r="C57" s="56">
        <f t="shared" si="0"/>
        <v>-0.74262610926399475</v>
      </c>
      <c r="D57" s="56"/>
      <c r="E57" s="32"/>
      <c r="F57" s="32"/>
      <c r="H57" s="32"/>
    </row>
    <row r="58" spans="1:8" x14ac:dyDescent="0.2">
      <c r="A58" s="29" t="s">
        <v>47</v>
      </c>
      <c r="B58" s="32">
        <v>763725.60054317256</v>
      </c>
      <c r="C58" s="56">
        <f t="shared" si="0"/>
        <v>-0.22196597893851333</v>
      </c>
      <c r="D58" s="56"/>
      <c r="E58" s="32"/>
      <c r="F58" s="32"/>
      <c r="H58" s="32"/>
    </row>
    <row r="59" spans="1:8" x14ac:dyDescent="0.2">
      <c r="A59" s="29" t="s">
        <v>48</v>
      </c>
      <c r="B59" s="32">
        <v>749085.61728337372</v>
      </c>
      <c r="C59" s="56">
        <f t="shared" si="0"/>
        <v>-1.9169166582063895</v>
      </c>
      <c r="D59" s="56"/>
      <c r="E59" s="32"/>
      <c r="F59" s="32"/>
      <c r="H59" s="32"/>
    </row>
    <row r="60" spans="1:8" x14ac:dyDescent="0.2">
      <c r="A60" s="29" t="s">
        <v>49</v>
      </c>
      <c r="B60" s="32">
        <v>766826.8288473693</v>
      </c>
      <c r="C60" s="56">
        <f t="shared" si="0"/>
        <v>2.3683823523852539</v>
      </c>
      <c r="D60" s="56"/>
      <c r="E60" s="32"/>
      <c r="F60" s="32"/>
      <c r="H60" s="32"/>
    </row>
    <row r="61" spans="1:8" x14ac:dyDescent="0.2">
      <c r="A61" s="29" t="s">
        <v>50</v>
      </c>
      <c r="B61" s="32">
        <v>766210.63056443434</v>
      </c>
      <c r="C61" s="56">
        <f t="shared" si="0"/>
        <v>-8.0356901943716252E-2</v>
      </c>
      <c r="D61" s="56"/>
      <c r="E61" s="32"/>
      <c r="F61" s="32"/>
      <c r="H61" s="32"/>
    </row>
    <row r="62" spans="1:8" x14ac:dyDescent="0.2">
      <c r="A62" s="29" t="s">
        <v>51</v>
      </c>
      <c r="B62" s="32">
        <v>769027.58652481704</v>
      </c>
      <c r="C62" s="56">
        <f t="shared" si="0"/>
        <v>0.36764772609687668</v>
      </c>
      <c r="D62" s="56"/>
      <c r="E62" s="32"/>
      <c r="F62" s="32"/>
      <c r="H62" s="32"/>
    </row>
    <row r="63" spans="1:8" x14ac:dyDescent="0.2">
      <c r="A63" s="29" t="s">
        <v>52</v>
      </c>
      <c r="B63" s="32">
        <v>765145.15406337962</v>
      </c>
      <c r="C63" s="56">
        <f t="shared" si="0"/>
        <v>-0.50484956969903294</v>
      </c>
      <c r="D63" s="56"/>
      <c r="E63" s="32"/>
      <c r="F63" s="32"/>
      <c r="H63" s="32"/>
    </row>
    <row r="64" spans="1:8" x14ac:dyDescent="0.2">
      <c r="A64" s="29" t="s">
        <v>53</v>
      </c>
      <c r="B64" s="32">
        <v>773135.91503652767</v>
      </c>
      <c r="C64" s="56">
        <f t="shared" si="0"/>
        <v>1.0443457598486248</v>
      </c>
      <c r="D64" s="56"/>
      <c r="E64" s="32"/>
      <c r="F64" s="32"/>
      <c r="H64" s="32"/>
    </row>
    <row r="65" spans="1:8" x14ac:dyDescent="0.2">
      <c r="A65" s="29" t="s">
        <v>54</v>
      </c>
      <c r="B65" s="32">
        <v>775521.92311982543</v>
      </c>
      <c r="C65" s="56">
        <f t="shared" si="0"/>
        <v>0.30861431177791587</v>
      </c>
      <c r="D65" s="56"/>
      <c r="E65" s="32"/>
      <c r="F65" s="32"/>
      <c r="H65" s="32"/>
    </row>
    <row r="66" spans="1:8" x14ac:dyDescent="0.2">
      <c r="A66" s="29" t="s">
        <v>55</v>
      </c>
      <c r="B66" s="32">
        <v>777034.66164484713</v>
      </c>
      <c r="C66" s="56">
        <f t="shared" si="0"/>
        <v>0.19506070427203781</v>
      </c>
      <c r="D66" s="56"/>
      <c r="E66" s="32"/>
      <c r="F66" s="32"/>
      <c r="H66" s="32"/>
    </row>
    <row r="67" spans="1:8" x14ac:dyDescent="0.2">
      <c r="A67" s="29" t="s">
        <v>56</v>
      </c>
      <c r="B67" s="32">
        <v>784503.61526727024</v>
      </c>
      <c r="C67" s="56">
        <f t="shared" si="0"/>
        <v>0.96121241317763406</v>
      </c>
      <c r="D67" s="56"/>
      <c r="E67" s="32"/>
      <c r="F67" s="32"/>
      <c r="H67" s="32"/>
    </row>
    <row r="68" spans="1:8" x14ac:dyDescent="0.2">
      <c r="A68" s="29" t="s">
        <v>57</v>
      </c>
      <c r="B68" s="32">
        <v>765672.06783327297</v>
      </c>
      <c r="C68" s="56">
        <f t="shared" si="0"/>
        <v>-2.4004411283154639</v>
      </c>
      <c r="D68" s="56"/>
      <c r="E68" s="32"/>
      <c r="F68" s="32"/>
      <c r="H68" s="32"/>
    </row>
    <row r="69" spans="1:8" x14ac:dyDescent="0.2">
      <c r="A69" s="29" t="s">
        <v>58</v>
      </c>
      <c r="B69" s="32">
        <v>774539.34435320925</v>
      </c>
      <c r="C69" s="56">
        <f t="shared" si="0"/>
        <v>1.1581036964074372</v>
      </c>
      <c r="D69" s="56"/>
      <c r="E69" s="32"/>
      <c r="F69" s="32"/>
      <c r="H69" s="32"/>
    </row>
    <row r="70" spans="1:8" x14ac:dyDescent="0.2">
      <c r="A70" s="29" t="s">
        <v>59</v>
      </c>
      <c r="B70" s="32">
        <v>770937.74727883714</v>
      </c>
      <c r="C70" s="56">
        <f t="shared" ref="C70:C85" si="1">+B70/B69*100-100</f>
        <v>-0.46499859569814816</v>
      </c>
      <c r="D70" s="56"/>
      <c r="E70" s="32"/>
      <c r="F70" s="32"/>
      <c r="H70" s="32"/>
    </row>
    <row r="71" spans="1:8" x14ac:dyDescent="0.2">
      <c r="A71" s="29" t="s">
        <v>60</v>
      </c>
      <c r="B71" s="32">
        <v>767469.99615682429</v>
      </c>
      <c r="C71" s="56">
        <f t="shared" si="1"/>
        <v>-0.44980948646670527</v>
      </c>
      <c r="D71" s="56"/>
      <c r="E71" s="32"/>
      <c r="F71" s="32"/>
      <c r="H71" s="32"/>
    </row>
    <row r="72" spans="1:8" x14ac:dyDescent="0.2">
      <c r="A72" s="29" t="s">
        <v>76</v>
      </c>
      <c r="B72" s="32">
        <v>787658.88719156815</v>
      </c>
      <c r="C72" s="56">
        <f t="shared" si="1"/>
        <v>2.6305772389593898</v>
      </c>
      <c r="D72" s="56"/>
      <c r="E72" s="32"/>
      <c r="F72" s="32"/>
      <c r="H72" s="32"/>
    </row>
    <row r="73" spans="1:8" x14ac:dyDescent="0.2">
      <c r="A73" s="29" t="s">
        <v>78</v>
      </c>
      <c r="B73" s="32">
        <v>785823.38898923562</v>
      </c>
      <c r="C73" s="56">
        <f t="shared" si="1"/>
        <v>-0.23303211989102124</v>
      </c>
      <c r="D73" s="56"/>
      <c r="E73" s="32"/>
      <c r="F73" s="32"/>
      <c r="H73" s="32"/>
    </row>
    <row r="74" spans="1:8" x14ac:dyDescent="0.2">
      <c r="A74" s="29" t="s">
        <v>110</v>
      </c>
      <c r="B74" s="32">
        <v>793690.8453399773</v>
      </c>
      <c r="C74" s="56">
        <f t="shared" si="1"/>
        <v>1.0011736047792112</v>
      </c>
      <c r="D74" s="56"/>
      <c r="E74" s="32"/>
      <c r="F74" s="32"/>
      <c r="H74" s="32"/>
    </row>
    <row r="75" spans="1:8" x14ac:dyDescent="0.2">
      <c r="A75" s="29" t="s">
        <v>111</v>
      </c>
      <c r="B75" s="32">
        <v>790620.00582694006</v>
      </c>
      <c r="C75" s="56">
        <f t="shared" si="1"/>
        <v>-0.38690625336894868</v>
      </c>
      <c r="D75" s="56"/>
      <c r="E75" s="32"/>
      <c r="F75" s="32"/>
      <c r="H75" s="32"/>
    </row>
    <row r="76" spans="1:8" x14ac:dyDescent="0.2">
      <c r="A76" s="29" t="s">
        <v>112</v>
      </c>
      <c r="B76" s="32">
        <v>783983.38204534794</v>
      </c>
      <c r="C76" s="56">
        <f t="shared" si="1"/>
        <v>-0.83942016805539765</v>
      </c>
      <c r="D76" s="56"/>
      <c r="E76" s="32"/>
      <c r="F76" s="32"/>
      <c r="H76" s="32"/>
    </row>
    <row r="77" spans="1:8" x14ac:dyDescent="0.2">
      <c r="A77" s="29" t="s">
        <v>113</v>
      </c>
      <c r="B77" s="32">
        <v>777729.4050712816</v>
      </c>
      <c r="C77" s="56">
        <f t="shared" si="1"/>
        <v>-0.79771805337891522</v>
      </c>
      <c r="D77" s="56"/>
      <c r="E77" s="32"/>
      <c r="F77" s="32"/>
      <c r="H77" s="32"/>
    </row>
    <row r="78" spans="1:8" x14ac:dyDescent="0.2">
      <c r="A78" s="29" t="s">
        <v>114</v>
      </c>
      <c r="B78" s="32">
        <v>765673.54541099851</v>
      </c>
      <c r="C78" s="56">
        <f t="shared" si="1"/>
        <v>-1.5501355075005989</v>
      </c>
      <c r="D78" s="56"/>
      <c r="E78" s="32"/>
      <c r="F78" s="32"/>
      <c r="H78" s="32"/>
    </row>
    <row r="79" spans="1:8" x14ac:dyDescent="0.2">
      <c r="A79" s="29" t="s">
        <v>116</v>
      </c>
      <c r="B79" s="32">
        <v>772578.10403065651</v>
      </c>
      <c r="C79" s="56">
        <f t="shared" si="1"/>
        <v>0.90176272394937484</v>
      </c>
      <c r="D79" s="58"/>
      <c r="E79" s="32"/>
      <c r="F79" s="32"/>
      <c r="H79" s="32"/>
    </row>
    <row r="80" spans="1:8" x14ac:dyDescent="0.2">
      <c r="A80" s="29" t="s">
        <v>118</v>
      </c>
      <c r="B80" s="32">
        <v>770436.82383830962</v>
      </c>
      <c r="C80" s="56">
        <f t="shared" si="1"/>
        <v>-0.27716035196641542</v>
      </c>
      <c r="E80" s="32"/>
      <c r="F80" s="32"/>
      <c r="H80" s="32"/>
    </row>
    <row r="81" spans="1:8" x14ac:dyDescent="0.2">
      <c r="A81" s="29" t="s">
        <v>119</v>
      </c>
      <c r="B81" s="32">
        <v>783950.34879050625</v>
      </c>
      <c r="C81" s="56">
        <f t="shared" si="1"/>
        <v>1.7540081852360601</v>
      </c>
      <c r="F81" s="32"/>
      <c r="H81" s="32"/>
    </row>
    <row r="82" spans="1:8" x14ac:dyDescent="0.2">
      <c r="A82" s="29" t="s">
        <v>120</v>
      </c>
      <c r="B82" s="32">
        <v>784129.24113784533</v>
      </c>
      <c r="C82" s="56">
        <f t="shared" si="1"/>
        <v>2.2819346609765034E-2</v>
      </c>
      <c r="F82" s="32"/>
      <c r="H82" s="32"/>
    </row>
    <row r="83" spans="1:8" x14ac:dyDescent="0.2">
      <c r="A83" s="29" t="s">
        <v>121</v>
      </c>
      <c r="B83" s="32">
        <v>784936.88065382768</v>
      </c>
      <c r="C83" s="56">
        <f t="shared" si="1"/>
        <v>0.10299826528728317</v>
      </c>
      <c r="F83" s="32"/>
      <c r="H83" s="32"/>
    </row>
    <row r="84" spans="1:8" x14ac:dyDescent="0.2">
      <c r="A84" s="29" t="s">
        <v>122</v>
      </c>
      <c r="B84" s="32">
        <v>796295.52951428655</v>
      </c>
      <c r="C84" s="56">
        <f>+B84/B83*100-100</f>
        <v>1.4470779932008782</v>
      </c>
      <c r="F84" s="32"/>
      <c r="H84" s="32"/>
    </row>
    <row r="85" spans="1:8" x14ac:dyDescent="0.2">
      <c r="A85" s="29" t="s">
        <v>123</v>
      </c>
      <c r="B85" s="32">
        <v>799991.85604852263</v>
      </c>
      <c r="C85" s="56">
        <f t="shared" si="1"/>
        <v>0.46419029081963004</v>
      </c>
      <c r="F85" s="32"/>
      <c r="H85" s="32"/>
    </row>
    <row r="86" spans="1:8" x14ac:dyDescent="0.2">
      <c r="A86" s="29" t="s">
        <v>124</v>
      </c>
      <c r="B86" s="32">
        <v>805971.39979779464</v>
      </c>
      <c r="C86" s="56">
        <f t="shared" ref="C86:C92" si="2">+B86/B85*100-100</f>
        <v>0.74745057766054401</v>
      </c>
      <c r="F86" s="32"/>
      <c r="H86" s="32"/>
    </row>
    <row r="87" spans="1:8" x14ac:dyDescent="0.2">
      <c r="A87" s="29" t="s">
        <v>125</v>
      </c>
      <c r="B87" s="32">
        <v>808567.62222554418</v>
      </c>
      <c r="C87" s="56">
        <f t="shared" si="2"/>
        <v>0.32212339400639678</v>
      </c>
      <c r="F87" s="32"/>
      <c r="H87" s="32"/>
    </row>
    <row r="88" spans="1:8" x14ac:dyDescent="0.2">
      <c r="A88" s="29" t="s">
        <v>126</v>
      </c>
      <c r="B88" s="32">
        <v>806371.02799979807</v>
      </c>
      <c r="C88" s="56">
        <f t="shared" si="2"/>
        <v>-0.27166487568473485</v>
      </c>
      <c r="F88" s="32"/>
      <c r="H88" s="32"/>
    </row>
    <row r="89" spans="1:8" x14ac:dyDescent="0.2">
      <c r="A89" s="29" t="s">
        <v>127</v>
      </c>
      <c r="B89" s="32">
        <v>812367.56402198458</v>
      </c>
      <c r="C89" s="56">
        <f t="shared" si="2"/>
        <v>0.74364477566373921</v>
      </c>
      <c r="F89" s="32"/>
      <c r="H89" s="32"/>
    </row>
    <row r="90" spans="1:8" x14ac:dyDescent="0.2">
      <c r="A90" s="29" t="s">
        <v>128</v>
      </c>
      <c r="B90" s="32">
        <v>823956.85239085124</v>
      </c>
      <c r="C90" s="56">
        <f t="shared" si="2"/>
        <v>1.4266064872763735</v>
      </c>
      <c r="F90" s="32"/>
      <c r="H90" s="32"/>
    </row>
    <row r="91" spans="1:8" x14ac:dyDescent="0.2">
      <c r="A91" s="29" t="s">
        <v>129</v>
      </c>
      <c r="B91" s="32">
        <v>828090.92927513155</v>
      </c>
      <c r="C91" s="56">
        <f t="shared" si="2"/>
        <v>0.50173463237601368</v>
      </c>
      <c r="F91" s="32"/>
      <c r="H91" s="32"/>
    </row>
    <row r="92" spans="1:8" x14ac:dyDescent="0.2">
      <c r="A92" s="29" t="s">
        <v>131</v>
      </c>
      <c r="B92" s="32">
        <v>840510.97285252705</v>
      </c>
      <c r="C92" s="56">
        <f t="shared" si="2"/>
        <v>1.4998405535328487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BDP tekuce cene</vt:lpstr>
      <vt:lpstr>BDP cene prethodne godine</vt:lpstr>
      <vt:lpstr>BDP ulancane mere obima ref2010</vt:lpstr>
      <vt:lpstr>Desezona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 Pavlovic</cp:lastModifiedBy>
  <dcterms:created xsi:type="dcterms:W3CDTF">2011-06-26T16:18:12Z</dcterms:created>
  <dcterms:modified xsi:type="dcterms:W3CDTF">2018-05-30T14:30:29Z</dcterms:modified>
</cp:coreProperties>
</file>